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osebni dio" sheetId="1" r:id="rId1"/>
  </sheets>
  <definedNames/>
  <calcPr fullCalcOnLoad="1"/>
</workbook>
</file>

<file path=xl/sharedStrings.xml><?xml version="1.0" encoding="utf-8"?>
<sst xmlns="http://schemas.openxmlformats.org/spreadsheetml/2006/main" count="1996" uniqueCount="295">
  <si>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</si>
  <si>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</si>
  <si>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</si>
  <si>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</si>
  <si>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</si>
  <si>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</si>
  <si>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3</t>
  </si>
  <si>
    <t>4</t>
  </si>
  <si>
    <t>Prijenosi između proračunskih korisnika istog proračuna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</si>
  <si>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</si>
  <si>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</si>
  <si>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</si>
  <si>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</si>
  <si>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</si>
  <si>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</si>
  <si>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</si>
  <si>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</si>
  <si>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</si>
  <si>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</si>
  <si>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</si>
  <si>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</si>
  <si>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</si>
  <si>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</si>
  <si>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</si>
  <si>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</si>
  <si>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</si>
  <si>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</si>
  <si>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</si>
  <si>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</si>
  <si>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</si>
  <si>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</si>
  <si>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</si>
  <si>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</si>
  <si>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</si>
  <si>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</si>
  <si>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</si>
  <si>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</si>
  <si>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</si>
  <si>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</si>
  <si>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</si>
  <si>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</si>
  <si>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</si>
  <si>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</si>
  <si>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</si>
  <si>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</si>
  <si>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</si>
  <si>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</si>
  <si>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</si>
  <si>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</si>
  <si>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</si>
  <si>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</si>
  <si>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</si>
  <si>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</si>
  <si>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</si>
  <si>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</si>
  <si>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</si>
  <si>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</si>
  <si>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</si>
  <si>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</si>
  <si>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</si>
  <si>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</si>
  <si>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</si>
  <si>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</si>
  <si>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</si>
  <si>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</si>
  <si>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</si>
  <si>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</si>
  <si>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</si>
  <si>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</si>
  <si>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</si>
  <si>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</si>
  <si>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</si>
  <si>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</si>
  <si>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</si>
  <si>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</si>
  <si>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</si>
  <si>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</si>
  <si>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</si>
  <si>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</si>
  <si>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</si>
  <si>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</si>
  <si>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</si>
  <si>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</si>
  <si>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</si>
  <si>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</si>
  <si>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</si>
  <si>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</si>
  <si>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</si>
  <si>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</si>
  <si>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</si>
  <si>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</si>
  <si>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</si>
  <si>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</si>
  <si>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</si>
  <si>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</si>
  <si>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</si>
  <si>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</si>
  <si>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</si>
  <si>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</si>
  <si>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</si>
  <si>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</si>
  <si>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</si>
  <si>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</si>
  <si>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</si>
  <si>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36</t>
  </si>
  <si>
    <t>POMOĆI DANE U INOZ. I UNUTAR PROR.</t>
  </si>
  <si>
    <t>363</t>
  </si>
  <si>
    <t>POTPORE UNUTAR OPĆE DRŽAVE</t>
  </si>
  <si>
    <t>3631</t>
  </si>
  <si>
    <t>369</t>
  </si>
  <si>
    <t>3691</t>
  </si>
  <si>
    <t>PRIJENOSI IZMEĐU PRORAČ.KORISNIKA ISTOG PRORAČUNA</t>
  </si>
  <si>
    <t>3692</t>
  </si>
  <si>
    <t>KAPIT. PRIJENOSI IZMEĐU PROR. KORISN.ISTOG PROR.</t>
  </si>
  <si>
    <t>37</t>
  </si>
  <si>
    <t>NAKNADE GRAĐANIMA I KUĆANSTVIMA NA TEMELJU OSIGURA</t>
  </si>
  <si>
    <t>372</t>
  </si>
  <si>
    <t>OSTALE NAKNADE GRAĐANIMA I KUĆANSTVIMA IZ PRORAČUN</t>
  </si>
  <si>
    <t>3721</t>
  </si>
  <si>
    <t>NAKNADE GRAĐANIMA I KUĆANSTVIMA U NOVCU</t>
  </si>
  <si>
    <t>38</t>
  </si>
  <si>
    <t>DONACIJE I OSTALI RASHODI</t>
  </si>
  <si>
    <t>381</t>
  </si>
  <si>
    <t>TEKUĆE DONACIJE</t>
  </si>
  <si>
    <t>3811</t>
  </si>
  <si>
    <t>TEKUĆE DONACIJE U NOVCU</t>
  </si>
  <si>
    <t>383</t>
  </si>
  <si>
    <t>KAZNE, PENALI I NAKNADE ŠTETE</t>
  </si>
  <si>
    <t>3831</t>
  </si>
  <si>
    <t>RENTE</t>
  </si>
  <si>
    <t>RASHODI ZA NABAVU NEFINANCIJSKE IMOVINE</t>
  </si>
  <si>
    <t>41</t>
  </si>
  <si>
    <t>RASHODI ZA NABAVU NEPROIZVEDENE IMOVINE</t>
  </si>
  <si>
    <t>412</t>
  </si>
  <si>
    <t>NEMATERIJALNA IMOVINA</t>
  </si>
  <si>
    <t>4123</t>
  </si>
  <si>
    <t>LICENCE</t>
  </si>
  <si>
    <t>42</t>
  </si>
  <si>
    <t>RASHODI ZA NABAVU PROIZV.DUGOTR.IMOVINE</t>
  </si>
  <si>
    <t>4212</t>
  </si>
  <si>
    <t>Poslovni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</si>
  <si>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</si>
  <si>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</si>
  <si>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</si>
  <si>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</si>
  <si>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</si>
  <si>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</si>
  <si>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</si>
  <si>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</si>
  <si>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</si>
  <si>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</si>
  <si>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</si>
  <si>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</si>
  <si>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</si>
  <si>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</si>
  <si>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</si>
  <si>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</si>
  <si>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</si>
  <si>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</si>
  <si>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</si>
  <si>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</si>
  <si>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</si>
  <si>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</si>
  <si>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</si>
  <si>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</si>
  <si>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</si>
  <si>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</t>
  </si>
  <si>
    <t>451</t>
  </si>
  <si>
    <t>DODATNA ULAGANJA NA GRAĐEVINSKIM OBJEKTIMA</t>
  </si>
  <si>
    <t>4511</t>
  </si>
  <si>
    <t>UKUPNO</t>
  </si>
  <si>
    <t>11</t>
  </si>
  <si>
    <t>Opći prihodi i primici</t>
  </si>
  <si>
    <t>12</t>
  </si>
  <si>
    <t>Sredstva učešća za pomoći</t>
  </si>
  <si>
    <t>Vlastiti prihodi</t>
  </si>
  <si>
    <t>Prihodi od igara na sreću</t>
  </si>
  <si>
    <t>43</t>
  </si>
  <si>
    <t>Ostali prihodi za posebne namjene</t>
  </si>
  <si>
    <t>51</t>
  </si>
  <si>
    <t>Pomoći EU</t>
  </si>
  <si>
    <t>52</t>
  </si>
  <si>
    <t>Ostale pomoći</t>
  </si>
  <si>
    <t>561</t>
  </si>
  <si>
    <t>Europski socijalni fond (ESF)</t>
  </si>
  <si>
    <t>563</t>
  </si>
  <si>
    <t>Europski fond za regionalni razvoj (EFRR)</t>
  </si>
  <si>
    <t>573</t>
  </si>
  <si>
    <t>Instrumenti Europskog gospodarskog prostora i ostali instrumenti</t>
  </si>
  <si>
    <t>5761</t>
  </si>
  <si>
    <t>Fond solidarnosti Europske unije - potres ožujak 2020.</t>
  </si>
  <si>
    <t>5762</t>
  </si>
  <si>
    <t>Fond solidarnosti Europske unije - potres prosinac 2020.</t>
  </si>
  <si>
    <t>581</t>
  </si>
  <si>
    <t>Mehanizam za oporavak i otpornost</t>
  </si>
  <si>
    <t>81</t>
  </si>
  <si>
    <t>Namjenski primici od zaduživanja</t>
  </si>
  <si>
    <t>810</t>
  </si>
  <si>
    <t>Namjenski primici - ostali</t>
  </si>
  <si>
    <t>A544086</t>
  </si>
  <si>
    <t>Resocijalizacija i socijalna integracija ovisnika počinitelja kaznenih djela</t>
  </si>
  <si>
    <t>A544090</t>
  </si>
  <si>
    <t>Djelatnost uprave za zatvorski sustav</t>
  </si>
  <si>
    <t>A544099</t>
  </si>
  <si>
    <t>Jednostavni stečaj potrošača</t>
  </si>
  <si>
    <t>A576241</t>
  </si>
  <si>
    <t>Podrška svjedocima i žrtvama kaznenih djela</t>
  </si>
  <si>
    <t>A629000</t>
  </si>
  <si>
    <t>Administracija i upravljanje ministarstva</t>
  </si>
  <si>
    <t>A629150</t>
  </si>
  <si>
    <t>Izvršavanje pravomoćnih sudskih odluka, nagodbi i ovrha</t>
  </si>
  <si>
    <t>A629172</t>
  </si>
  <si>
    <t>Zastupanje pred međunarodnim sudom i međunarodnim kaznenim sudovima</t>
  </si>
  <si>
    <t>A630017</t>
  </si>
  <si>
    <t>Djelatnost ovlaštenih službenih osoba na osiguranju pravosudnih tijela</t>
  </si>
  <si>
    <t>A630048</t>
  </si>
  <si>
    <t>Besplatna pravna pomoć</t>
  </si>
  <si>
    <t>A630065</t>
  </si>
  <si>
    <t>Psihosocijalni tretman u kaznenom i prekršajnom postupku</t>
  </si>
  <si>
    <t>A630069</t>
  </si>
  <si>
    <t>Sudjelovanje u međunarodnim organizacijama i misijama u inozemstvu</t>
  </si>
  <si>
    <t>A630079</t>
  </si>
  <si>
    <t>A677016</t>
  </si>
  <si>
    <t>Elektroničko pravosuđe i uprava</t>
  </si>
  <si>
    <t>A757020</t>
  </si>
  <si>
    <t>Uspostava i održavanje usluge centralnog obračuna plaća i upravljanja ljudskim resursima</t>
  </si>
  <si>
    <t>A757026</t>
  </si>
  <si>
    <t>Poslovi države povjereni županijama</t>
  </si>
  <si>
    <t>A830002</t>
  </si>
  <si>
    <t>Stručno osposobljavanje državnih službenika</t>
  </si>
  <si>
    <t>A830003</t>
  </si>
  <si>
    <t>Službenički sudovi</t>
  </si>
  <si>
    <t>A830004</t>
  </si>
  <si>
    <t>Odbor za državnu službu</t>
  </si>
  <si>
    <t>A830013</t>
  </si>
  <si>
    <t>Rješavanje sporova o pravima općina, gradova i županija u postupkupreuzimanja imovine i obveza</t>
  </si>
  <si>
    <t>A830026</t>
  </si>
  <si>
    <t>Usluge kolektivnog osiguranja osoba od posljedica nesretnog slučaja</t>
  </si>
  <si>
    <t>K544028</t>
  </si>
  <si>
    <t>Projekt implementacije integriranog sustava zemljišne administracije, ibrd zajam 8900-hr</t>
  </si>
  <si>
    <t>K544052</t>
  </si>
  <si>
    <t>Pristupačnost zgradama pravosudnih tijela rh</t>
  </si>
  <si>
    <t>K544087</t>
  </si>
  <si>
    <t>OP učinkoviti ljudski potencijali 2014. - 2020.</t>
  </si>
  <si>
    <t>K544091</t>
  </si>
  <si>
    <t>OP konkurentnost i kohezija</t>
  </si>
  <si>
    <t>K544095</t>
  </si>
  <si>
    <t>Energetska obnova zgrada</t>
  </si>
  <si>
    <t>K544100</t>
  </si>
  <si>
    <t>Darovnica kraljevine norveške 2014.-2021.</t>
  </si>
  <si>
    <t>K544101</t>
  </si>
  <si>
    <t>Projekt rekonstrukcije i adaptacije zgrada pravosudnih tijela, ibrd zajam</t>
  </si>
  <si>
    <t>K629022</t>
  </si>
  <si>
    <t>Uređenje i opremanje pravosudnih tijela</t>
  </si>
  <si>
    <t>K629023</t>
  </si>
  <si>
    <t>Uređenje i opremanje kaznenih tijela</t>
  </si>
  <si>
    <t>K629158</t>
  </si>
  <si>
    <t>Trg pravde u zagrebu (izgradnja, adaptacija i opremanje)</t>
  </si>
  <si>
    <t>K629169</t>
  </si>
  <si>
    <t>Razvoj i održavanje informacijskog sustava</t>
  </si>
  <si>
    <t>K629181</t>
  </si>
  <si>
    <t>Obnova voznog parka zatvorskog sustava</t>
  </si>
  <si>
    <t>K629234</t>
  </si>
  <si>
    <t>Obnova voznog parka ministarstva i pravosudnih tijela</t>
  </si>
  <si>
    <t>K629239</t>
  </si>
  <si>
    <t>Hitne intervencije na zgradama pravosudnih tijela i zatvorskog sustava</t>
  </si>
  <si>
    <t>K630068</t>
  </si>
  <si>
    <t>Uređenje i opremanje ureda za probaciju</t>
  </si>
  <si>
    <t>K630103</t>
  </si>
  <si>
    <t>Uređenje i opremanje ministarstva</t>
  </si>
  <si>
    <t>k830028</t>
  </si>
  <si>
    <t>Program konkurentnost i kohezija 2021.-2027.</t>
  </si>
  <si>
    <t>T544088</t>
  </si>
  <si>
    <t>Sudjelovanje u programima unije</t>
  </si>
  <si>
    <t>T544089</t>
  </si>
  <si>
    <t>Twinning out projekt - troškovi upravljanja</t>
  </si>
  <si>
    <t>T544092</t>
  </si>
  <si>
    <t>Sudjelovanje u fondu za bilateralne odnose</t>
  </si>
  <si>
    <t>T757027</t>
  </si>
  <si>
    <t>Instrument za povezivanje europe - cef</t>
  </si>
  <si>
    <t>T757028</t>
  </si>
  <si>
    <t>Izrada projektne dokumentacije i provedba mjera zaštite zgrada ministarstva pravosuđa i uprave oštećenih u potresu</t>
  </si>
  <si>
    <t>T830025</t>
  </si>
  <si>
    <t>Twinning crna gora 2018 - potpora sustavu upravljanja ljudskim potencijalima u javnom sektoru</t>
  </si>
  <si>
    <t>T830027</t>
  </si>
  <si>
    <t>Jačanje javne uprave, pravosuđa i sprječavanje korupcije - npoo</t>
  </si>
  <si>
    <t>Zemljište</t>
  </si>
  <si>
    <t>Materijalna imovina - prirodna bogatstva</t>
  </si>
  <si>
    <t>Zakupnine i najamnine</t>
  </si>
  <si>
    <t>DOPRINOSI ZA OBVEZNO ZDRAVSTEVNO OSIGURANJE</t>
  </si>
  <si>
    <t>SITAN INVENTAR I AUTO GUME</t>
  </si>
  <si>
    <t>II POSEBNI DIO</t>
  </si>
  <si>
    <t>IZVJEŠTAJ PO PROGRAMSKOJ KLASIFIKACIJI</t>
  </si>
  <si>
    <t>Sustav za probaciju u RH</t>
  </si>
  <si>
    <t>RASHODI ZA NABAVU NEPROIZVEDENE IMOVINE DUGOTRAJNE IMOVINE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</si>
</sst>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2"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83" fontId="2" fillId="0" borderId="12" xfId="0" applyNumberFormat="1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183" fontId="2" fillId="0" borderId="13" xfId="0" applyNumberFormat="1" applyFont="1" applyBorder="1" applyAlignment="1" applyProtection="1">
      <alignment vertical="top" wrapText="1" readingOrder="1"/>
      <protection locked="0"/>
    </xf>
    <xf numFmtId="184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3" fontId="3" fillId="0" borderId="12" xfId="0" applyNumberFormat="1" applyFont="1" applyBorder="1" applyAlignment="1" applyProtection="1">
      <alignment vertical="top" wrapText="1" readingOrder="1"/>
      <protection locked="0"/>
    </xf>
    <xf numFmtId="3" fontId="0" fillId="0" borderId="10" xfId="0" applyNumberForma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vertical="top" wrapText="1" readingOrder="1"/>
      <protection locked="0"/>
    </xf>
    <xf numFmtId="3" fontId="2" fillId="0" borderId="13" xfId="0" applyNumberFormat="1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83" fontId="2" fillId="0" borderId="12" xfId="0" applyNumberFormat="1" applyFont="1" applyBorder="1" applyAlignment="1" applyProtection="1">
      <alignment vertical="top" wrapText="1" readingOrder="1"/>
      <protection locked="0"/>
    </xf>
    <xf numFmtId="3" fontId="2" fillId="0" borderId="12" xfId="0" applyNumberFormat="1" applyFont="1" applyBorder="1" applyAlignment="1" applyProtection="1">
      <alignment vertical="top" wrapText="1" readingOrder="1"/>
      <protection locked="0"/>
    </xf>
    <xf numFmtId="3" fontId="0" fillId="0" borderId="10" xfId="0" applyNumberFormat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 vertical="top" wrapText="1"/>
      <protection locked="0"/>
    </xf>
    <xf numFmtId="0" fontId="3" fillId="33" borderId="12" xfId="0" applyFont="1" applyFill="1" applyBorder="1" applyAlignment="1" applyProtection="1">
      <alignment vertical="top" wrapText="1" readingOrder="1"/>
      <protection locked="0"/>
    </xf>
    <xf numFmtId="183" fontId="3" fillId="33" borderId="12" xfId="0" applyNumberFormat="1" applyFont="1" applyFill="1" applyBorder="1" applyAlignment="1" applyProtection="1">
      <alignment vertical="top" wrapText="1" readingOrder="1"/>
      <protection locked="0"/>
    </xf>
    <xf numFmtId="3" fontId="3" fillId="33" borderId="12" xfId="0" applyNumberFormat="1" applyFont="1" applyFill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3" fontId="3" fillId="0" borderId="12" xfId="0" applyNumberFormat="1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3" fontId="3" fillId="0" borderId="12" xfId="0" applyNumberFormat="1" applyFont="1" applyFill="1" applyBorder="1" applyAlignment="1" applyProtection="1">
      <alignment vertical="top" wrapText="1" readingOrder="1"/>
      <protection locked="0"/>
    </xf>
    <xf numFmtId="3" fontId="0" fillId="0" borderId="10" xfId="0" applyNumberFormat="1" applyFill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3" fontId="3" fillId="0" borderId="13" xfId="0" applyNumberFormat="1" applyFont="1" applyBorder="1" applyAlignment="1" applyProtection="1">
      <alignment vertical="top" wrapText="1" readingOrder="1"/>
      <protection locked="0"/>
    </xf>
    <xf numFmtId="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34" borderId="12" xfId="0" applyFont="1" applyFill="1" applyBorder="1" applyAlignment="1" applyProtection="1">
      <alignment vertical="top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>
      <alignment wrapText="1"/>
    </xf>
    <xf numFmtId="0" fontId="3" fillId="0" borderId="11" xfId="0" applyFont="1" applyBorder="1" applyAlignment="1" applyProtection="1">
      <alignment vertical="top" wrapText="1" readingOrder="1"/>
      <protection locked="0"/>
    </xf>
    <xf numFmtId="183" fontId="3" fillId="0" borderId="13" xfId="0" applyNumberFormat="1" applyFont="1" applyBorder="1" applyAlignment="1" applyProtection="1">
      <alignment vertical="top" wrapText="1" readingOrder="1"/>
      <protection locked="0"/>
    </xf>
    <xf numFmtId="183" fontId="3" fillId="0" borderId="11" xfId="0" applyNumberFormat="1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3" fontId="3" fillId="35" borderId="12" xfId="0" applyNumberFormat="1" applyFont="1" applyFill="1" applyBorder="1" applyAlignment="1" applyProtection="1">
      <alignment vertical="top" wrapText="1" readingOrder="1"/>
      <protection locked="0"/>
    </xf>
    <xf numFmtId="0" fontId="3" fillId="33" borderId="16" xfId="0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83" fontId="3" fillId="33" borderId="16" xfId="0" applyNumberFormat="1" applyFont="1" applyFill="1" applyBorder="1" applyAlignment="1" applyProtection="1">
      <alignment vertical="top" wrapText="1" readingOrder="1"/>
      <protection locked="0"/>
    </xf>
    <xf numFmtId="3" fontId="3" fillId="33" borderId="16" xfId="0" applyNumberFormat="1" applyFont="1" applyFill="1" applyBorder="1" applyAlignment="1" applyProtection="1">
      <alignment vertical="top" wrapText="1" readingOrder="1"/>
      <protection locked="0"/>
    </xf>
    <xf numFmtId="3" fontId="0" fillId="0" borderId="17" xfId="0" applyNumberFormat="1" applyBorder="1" applyAlignment="1" applyProtection="1">
      <alignment vertical="top" wrapText="1"/>
      <protection locked="0"/>
    </xf>
    <xf numFmtId="0" fontId="3" fillId="35" borderId="12" xfId="0" applyFont="1" applyFill="1" applyBorder="1" applyAlignment="1" applyProtection="1">
      <alignment vertical="top" wrapText="1" readingOrder="1"/>
      <protection locked="0"/>
    </xf>
    <xf numFmtId="183" fontId="3" fillId="35" borderId="12" xfId="0" applyNumberFormat="1" applyFont="1" applyFill="1" applyBorder="1" applyAlignment="1" applyProtection="1">
      <alignment vertical="top" wrapText="1" readingOrder="1"/>
      <protection locked="0"/>
    </xf>
    <xf numFmtId="183" fontId="3" fillId="34" borderId="12" xfId="0" applyNumberFormat="1" applyFont="1" applyFill="1" applyBorder="1" applyAlignment="1" applyProtection="1">
      <alignment vertical="top" wrapText="1" readingOrder="1"/>
      <protection locked="0"/>
    </xf>
    <xf numFmtId="3" fontId="3" fillId="34" borderId="12" xfId="0" applyNumberFormat="1" applyFont="1" applyFill="1" applyBorder="1" applyAlignment="1" applyProtection="1">
      <alignment vertical="top" wrapText="1" readingOrder="1"/>
      <protection locked="0"/>
    </xf>
    <xf numFmtId="0" fontId="3" fillId="0" borderId="12" xfId="0" applyFont="1" applyFill="1" applyBorder="1" applyAlignment="1" applyProtection="1">
      <alignment vertical="top" wrapText="1" readingOrder="1"/>
      <protection locked="0"/>
    </xf>
    <xf numFmtId="0" fontId="3" fillId="33" borderId="12" xfId="0" applyFont="1" applyFill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07"/>
  <sheetViews>
    <sheetView showGridLines="0" tabSelected="1" zoomScalePageLayoutView="0" workbookViewId="0" topLeftCell="A2">
      <selection activeCell="B53" sqref="B53:E5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ht="409.5" customHeight="1" hidden="1"/>
    <row r="2" spans="4:18" ht="31.5" customHeight="1">
      <c r="D2" s="58" t="s">
        <v>291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4:24" ht="31.5" customHeight="1">
      <c r="D3" s="18"/>
      <c r="E3" s="18"/>
      <c r="F3" s="18"/>
      <c r="G3" s="18"/>
      <c r="H3" s="18"/>
      <c r="I3" s="18"/>
      <c r="J3" s="59" t="s">
        <v>292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4:20" ht="27.75" customHeight="1">
      <c r="D4" s="50" t="s">
        <v>0</v>
      </c>
      <c r="E4" s="51"/>
      <c r="F4" s="51"/>
      <c r="G4" s="51"/>
      <c r="H4" s="19"/>
      <c r="I4" s="19"/>
      <c r="J4" s="13" t="s">
        <v>1</v>
      </c>
      <c r="K4" s="19"/>
      <c r="L4" s="13" t="s">
        <v>2</v>
      </c>
      <c r="M4" s="19"/>
      <c r="N4" s="13" t="s">
        <v>3</v>
      </c>
      <c r="O4" s="19"/>
      <c r="P4" s="13" t="s">
        <v>4</v>
      </c>
      <c r="Q4" s="19"/>
      <c r="R4" s="42" t="s">
        <v>5</v>
      </c>
      <c r="S4" s="41"/>
      <c r="T4" s="38"/>
    </row>
    <row r="5" spans="3:20" ht="18.75" customHeight="1">
      <c r="C5" s="37" t="s">
        <v>170</v>
      </c>
      <c r="D5" s="25"/>
      <c r="E5" s="25"/>
      <c r="F5" s="24"/>
      <c r="G5" s="37"/>
      <c r="H5" s="25"/>
      <c r="I5" s="24"/>
      <c r="J5" s="33">
        <f>J6+J7+J8+J9+J10+J11+J12+J13+J14+J15+J16+J17+J18+J19</f>
        <v>128921752.24000001</v>
      </c>
      <c r="K5" s="24"/>
      <c r="L5" s="43">
        <v>185681551</v>
      </c>
      <c r="M5" s="44"/>
      <c r="N5" s="34">
        <v>219878739</v>
      </c>
      <c r="O5" s="28"/>
      <c r="P5" s="34">
        <v>225841627</v>
      </c>
      <c r="Q5" s="28"/>
      <c r="R5" s="34">
        <v>214274136</v>
      </c>
      <c r="S5" s="29"/>
      <c r="T5" s="28"/>
    </row>
    <row r="6" spans="3:20" ht="16.5" customHeight="1">
      <c r="C6" s="30" t="s">
        <v>171</v>
      </c>
      <c r="D6" s="25"/>
      <c r="E6" s="25"/>
      <c r="F6" s="24"/>
      <c r="G6" s="30" t="s">
        <v>172</v>
      </c>
      <c r="H6" s="25"/>
      <c r="I6" s="24"/>
      <c r="J6" s="31">
        <v>98694067.37</v>
      </c>
      <c r="K6" s="24"/>
      <c r="L6" s="32">
        <v>120572919</v>
      </c>
      <c r="M6" s="28"/>
      <c r="N6" s="32">
        <v>161804842</v>
      </c>
      <c r="O6" s="28"/>
      <c r="P6" s="32">
        <v>181452535</v>
      </c>
      <c r="Q6" s="28"/>
      <c r="R6" s="32">
        <v>201216936</v>
      </c>
      <c r="S6" s="29"/>
      <c r="T6" s="28"/>
    </row>
    <row r="7" spans="3:20" ht="16.5" customHeight="1">
      <c r="C7" s="30" t="s">
        <v>173</v>
      </c>
      <c r="D7" s="25"/>
      <c r="E7" s="25"/>
      <c r="F7" s="24"/>
      <c r="G7" s="30" t="s">
        <v>174</v>
      </c>
      <c r="H7" s="25"/>
      <c r="I7" s="24"/>
      <c r="J7" s="31">
        <v>1473625.15</v>
      </c>
      <c r="K7" s="24"/>
      <c r="L7" s="32">
        <v>1834697</v>
      </c>
      <c r="M7" s="28"/>
      <c r="N7" s="32">
        <v>655690</v>
      </c>
      <c r="O7" s="28"/>
      <c r="P7" s="32">
        <v>600000</v>
      </c>
      <c r="Q7" s="28"/>
      <c r="R7" s="32">
        <v>600000</v>
      </c>
      <c r="S7" s="29"/>
      <c r="T7" s="28"/>
    </row>
    <row r="8" spans="3:20" ht="16.5" customHeight="1">
      <c r="C8" s="30" t="s">
        <v>10</v>
      </c>
      <c r="D8" s="25"/>
      <c r="E8" s="25"/>
      <c r="F8" s="24"/>
      <c r="G8" s="30" t="s">
        <v>175</v>
      </c>
      <c r="H8" s="25"/>
      <c r="I8" s="24"/>
      <c r="J8" s="31">
        <v>25281.12</v>
      </c>
      <c r="K8" s="24"/>
      <c r="L8" s="32">
        <v>39817</v>
      </c>
      <c r="M8" s="28"/>
      <c r="N8" s="32">
        <v>14000</v>
      </c>
      <c r="O8" s="28"/>
      <c r="P8" s="32">
        <v>10000</v>
      </c>
      <c r="Q8" s="28"/>
      <c r="R8" s="32">
        <v>10000</v>
      </c>
      <c r="S8" s="29"/>
      <c r="T8" s="28"/>
    </row>
    <row r="9" spans="3:20" ht="16.5" customHeight="1">
      <c r="C9" s="30" t="s">
        <v>131</v>
      </c>
      <c r="D9" s="25"/>
      <c r="E9" s="25"/>
      <c r="F9" s="24"/>
      <c r="G9" s="30" t="s">
        <v>176</v>
      </c>
      <c r="H9" s="25"/>
      <c r="I9" s="24"/>
      <c r="J9" s="31">
        <v>466520.67</v>
      </c>
      <c r="K9" s="24"/>
      <c r="L9" s="32">
        <v>621327</v>
      </c>
      <c r="M9" s="28"/>
      <c r="N9" s="32">
        <v>960000</v>
      </c>
      <c r="O9" s="28"/>
      <c r="P9" s="32">
        <v>980000</v>
      </c>
      <c r="Q9" s="28"/>
      <c r="R9" s="32">
        <v>990000</v>
      </c>
      <c r="S9" s="29"/>
      <c r="T9" s="28"/>
    </row>
    <row r="10" spans="3:20" ht="16.5" customHeight="1">
      <c r="C10" s="30" t="s">
        <v>177</v>
      </c>
      <c r="D10" s="25"/>
      <c r="E10" s="25"/>
      <c r="F10" s="24"/>
      <c r="G10" s="30" t="s">
        <v>178</v>
      </c>
      <c r="H10" s="25"/>
      <c r="I10" s="24"/>
      <c r="J10" s="31">
        <v>476077.82</v>
      </c>
      <c r="K10" s="24"/>
      <c r="L10" s="32">
        <v>353762</v>
      </c>
      <c r="M10" s="28"/>
      <c r="N10" s="32">
        <v>308100</v>
      </c>
      <c r="O10" s="28"/>
      <c r="P10" s="32">
        <v>308100</v>
      </c>
      <c r="Q10" s="28"/>
      <c r="R10" s="32">
        <v>308100</v>
      </c>
      <c r="S10" s="29"/>
      <c r="T10" s="28"/>
    </row>
    <row r="11" spans="3:20" ht="16.5" customHeight="1">
      <c r="C11" s="30" t="s">
        <v>179</v>
      </c>
      <c r="D11" s="25"/>
      <c r="E11" s="25"/>
      <c r="F11" s="24"/>
      <c r="G11" s="30" t="s">
        <v>180</v>
      </c>
      <c r="H11" s="25"/>
      <c r="I11" s="24"/>
      <c r="J11" s="31">
        <v>92340.6</v>
      </c>
      <c r="K11" s="24"/>
      <c r="L11" s="32">
        <v>221325</v>
      </c>
      <c r="M11" s="28"/>
      <c r="N11" s="32">
        <v>66700</v>
      </c>
      <c r="O11" s="28"/>
      <c r="P11" s="32">
        <v>40000</v>
      </c>
      <c r="Q11" s="28"/>
      <c r="R11" s="32">
        <v>40000</v>
      </c>
      <c r="S11" s="29"/>
      <c r="T11" s="28"/>
    </row>
    <row r="12" spans="3:20" ht="16.5" customHeight="1">
      <c r="C12" s="30" t="s">
        <v>181</v>
      </c>
      <c r="D12" s="25"/>
      <c r="E12" s="25"/>
      <c r="F12" s="24"/>
      <c r="G12" s="30" t="s">
        <v>182</v>
      </c>
      <c r="H12" s="25"/>
      <c r="I12" s="24"/>
      <c r="J12" s="31">
        <v>194271.39</v>
      </c>
      <c r="K12" s="24"/>
      <c r="L12" s="32">
        <v>425776</v>
      </c>
      <c r="M12" s="28"/>
      <c r="N12" s="32">
        <v>54100</v>
      </c>
      <c r="O12" s="28"/>
      <c r="P12" s="32">
        <v>24100</v>
      </c>
      <c r="Q12" s="28"/>
      <c r="R12" s="32">
        <v>24100</v>
      </c>
      <c r="S12" s="29"/>
      <c r="T12" s="28"/>
    </row>
    <row r="13" spans="3:20" ht="16.5" customHeight="1">
      <c r="C13" s="30" t="s">
        <v>183</v>
      </c>
      <c r="D13" s="25"/>
      <c r="E13" s="25"/>
      <c r="F13" s="24"/>
      <c r="G13" s="30" t="s">
        <v>184</v>
      </c>
      <c r="H13" s="25"/>
      <c r="I13" s="24"/>
      <c r="J13" s="31">
        <v>4509958.26</v>
      </c>
      <c r="K13" s="24"/>
      <c r="L13" s="32">
        <v>3741762</v>
      </c>
      <c r="M13" s="28"/>
      <c r="N13" s="32">
        <v>0</v>
      </c>
      <c r="O13" s="28"/>
      <c r="P13" s="32">
        <v>0</v>
      </c>
      <c r="Q13" s="28"/>
      <c r="R13" s="32">
        <v>0</v>
      </c>
      <c r="S13" s="29"/>
      <c r="T13" s="28"/>
    </row>
    <row r="14" spans="3:20" ht="16.5" customHeight="1">
      <c r="C14" s="30" t="s">
        <v>185</v>
      </c>
      <c r="D14" s="25"/>
      <c r="E14" s="25"/>
      <c r="F14" s="24"/>
      <c r="G14" s="30" t="s">
        <v>186</v>
      </c>
      <c r="H14" s="25"/>
      <c r="I14" s="24"/>
      <c r="J14" s="31">
        <v>1137495.1</v>
      </c>
      <c r="K14" s="24"/>
      <c r="L14" s="32">
        <v>902880</v>
      </c>
      <c r="M14" s="28"/>
      <c r="N14" s="32">
        <v>1275000</v>
      </c>
      <c r="O14" s="28"/>
      <c r="P14" s="32">
        <v>3400000</v>
      </c>
      <c r="Q14" s="28"/>
      <c r="R14" s="32">
        <v>3400000</v>
      </c>
      <c r="S14" s="29"/>
      <c r="T14" s="28"/>
    </row>
    <row r="15" spans="3:22" ht="16.5" customHeight="1">
      <c r="C15" s="30" t="s">
        <v>187</v>
      </c>
      <c r="D15" s="25"/>
      <c r="E15" s="25"/>
      <c r="F15" s="24"/>
      <c r="G15" s="30" t="s">
        <v>188</v>
      </c>
      <c r="H15" s="25"/>
      <c r="I15" s="24"/>
      <c r="J15" s="31">
        <v>2622695.86</v>
      </c>
      <c r="K15" s="24"/>
      <c r="L15" s="32">
        <v>5749939</v>
      </c>
      <c r="M15" s="28"/>
      <c r="N15" s="32">
        <v>1514707</v>
      </c>
      <c r="O15" s="28"/>
      <c r="P15" s="32">
        <v>0</v>
      </c>
      <c r="Q15" s="28"/>
      <c r="R15" s="32">
        <v>0</v>
      </c>
      <c r="S15" s="29"/>
      <c r="T15" s="28"/>
      <c r="V15" s="12"/>
    </row>
    <row r="16" spans="3:20" ht="16.5" customHeight="1">
      <c r="C16" s="30" t="s">
        <v>189</v>
      </c>
      <c r="D16" s="25"/>
      <c r="E16" s="25"/>
      <c r="F16" s="24"/>
      <c r="G16" s="30" t="s">
        <v>190</v>
      </c>
      <c r="H16" s="25"/>
      <c r="I16" s="24"/>
      <c r="J16" s="31">
        <v>699794.51</v>
      </c>
      <c r="K16" s="24"/>
      <c r="L16" s="32">
        <v>5371186</v>
      </c>
      <c r="M16" s="28"/>
      <c r="N16" s="32">
        <v>0</v>
      </c>
      <c r="O16" s="28"/>
      <c r="P16" s="32">
        <v>0</v>
      </c>
      <c r="Q16" s="28"/>
      <c r="R16" s="32">
        <v>0</v>
      </c>
      <c r="S16" s="29"/>
      <c r="T16" s="28"/>
    </row>
    <row r="17" spans="3:20" ht="16.5" customHeight="1">
      <c r="C17" s="30" t="s">
        <v>191</v>
      </c>
      <c r="D17" s="25"/>
      <c r="E17" s="25"/>
      <c r="F17" s="24"/>
      <c r="G17" s="30" t="s">
        <v>192</v>
      </c>
      <c r="H17" s="25"/>
      <c r="I17" s="24"/>
      <c r="J17" s="31">
        <v>45849.08</v>
      </c>
      <c r="K17" s="24"/>
      <c r="L17" s="32">
        <v>2375187</v>
      </c>
      <c r="M17" s="28"/>
      <c r="N17" s="32">
        <v>0</v>
      </c>
      <c r="O17" s="28"/>
      <c r="P17" s="32">
        <v>0</v>
      </c>
      <c r="Q17" s="28"/>
      <c r="R17" s="32">
        <v>0</v>
      </c>
      <c r="S17" s="29"/>
      <c r="T17" s="28"/>
    </row>
    <row r="18" spans="3:20" ht="16.5" customHeight="1">
      <c r="C18" s="30" t="s">
        <v>193</v>
      </c>
      <c r="D18" s="25"/>
      <c r="E18" s="25"/>
      <c r="F18" s="24"/>
      <c r="G18" s="30" t="s">
        <v>194</v>
      </c>
      <c r="H18" s="25"/>
      <c r="I18" s="24"/>
      <c r="J18" s="31">
        <v>7334728.45</v>
      </c>
      <c r="K18" s="24"/>
      <c r="L18" s="32">
        <v>29602472</v>
      </c>
      <c r="M18" s="28"/>
      <c r="N18" s="32">
        <v>36125600</v>
      </c>
      <c r="O18" s="28"/>
      <c r="P18" s="32">
        <v>24019675</v>
      </c>
      <c r="Q18" s="28"/>
      <c r="R18" s="32">
        <v>185000</v>
      </c>
      <c r="S18" s="29"/>
      <c r="T18" s="28"/>
    </row>
    <row r="19" spans="3:20" ht="16.5" customHeight="1">
      <c r="C19" s="30" t="s">
        <v>195</v>
      </c>
      <c r="D19" s="25"/>
      <c r="E19" s="25"/>
      <c r="F19" s="24"/>
      <c r="G19" s="30" t="s">
        <v>196</v>
      </c>
      <c r="H19" s="25"/>
      <c r="I19" s="24"/>
      <c r="J19" s="31">
        <v>11149046.86</v>
      </c>
      <c r="K19" s="24"/>
      <c r="L19" s="32">
        <v>13868502</v>
      </c>
      <c r="M19" s="28"/>
      <c r="N19" s="32">
        <v>17100000</v>
      </c>
      <c r="O19" s="28"/>
      <c r="P19" s="32">
        <v>15007217</v>
      </c>
      <c r="Q19" s="28"/>
      <c r="R19" s="32">
        <v>7500000</v>
      </c>
      <c r="S19" s="29"/>
      <c r="T19" s="28"/>
    </row>
    <row r="20" spans="3:20" ht="16.5" customHeight="1">
      <c r="C20" s="30" t="s">
        <v>197</v>
      </c>
      <c r="D20" s="25"/>
      <c r="E20" s="25"/>
      <c r="F20" s="24"/>
      <c r="G20" s="30" t="s">
        <v>198</v>
      </c>
      <c r="H20" s="25"/>
      <c r="I20" s="24"/>
      <c r="J20" s="31">
        <v>0</v>
      </c>
      <c r="K20" s="24"/>
      <c r="L20" s="32">
        <v>0</v>
      </c>
      <c r="M20" s="28"/>
      <c r="N20" s="32">
        <v>17100000</v>
      </c>
      <c r="O20" s="28"/>
      <c r="P20" s="32">
        <v>15007217</v>
      </c>
      <c r="Q20" s="28"/>
      <c r="R20" s="32">
        <v>7500000</v>
      </c>
      <c r="S20" s="29"/>
      <c r="T20" s="28"/>
    </row>
    <row r="21" ht="409.5" customHeight="1" hidden="1"/>
    <row r="22" spans="2:18" ht="28.5" customHeight="1">
      <c r="B22" s="52" t="s">
        <v>0</v>
      </c>
      <c r="C22" s="52"/>
      <c r="D22" s="52"/>
      <c r="E22" s="52"/>
      <c r="F22" s="53"/>
      <c r="G22" s="53"/>
      <c r="H22" s="52" t="s">
        <v>1</v>
      </c>
      <c r="I22" s="60"/>
      <c r="J22" s="60"/>
      <c r="K22" s="52" t="s">
        <v>2</v>
      </c>
      <c r="L22" s="60"/>
      <c r="M22" s="52" t="s">
        <v>3</v>
      </c>
      <c r="N22" s="60"/>
      <c r="O22" s="52" t="s">
        <v>4</v>
      </c>
      <c r="P22" s="60"/>
      <c r="Q22" s="52" t="s">
        <v>5</v>
      </c>
      <c r="R22" s="60"/>
    </row>
    <row r="23" spans="2:22" ht="16.5" customHeight="1">
      <c r="B23" s="62" t="s">
        <v>199</v>
      </c>
      <c r="C23" s="63"/>
      <c r="D23" s="63"/>
      <c r="E23" s="64"/>
      <c r="F23" s="62" t="s">
        <v>200</v>
      </c>
      <c r="G23" s="64"/>
      <c r="H23" s="65">
        <v>26.54</v>
      </c>
      <c r="I23" s="63"/>
      <c r="J23" s="64"/>
      <c r="K23" s="66">
        <v>827</v>
      </c>
      <c r="L23" s="67"/>
      <c r="M23" s="66">
        <v>1327</v>
      </c>
      <c r="N23" s="67"/>
      <c r="O23" s="66">
        <v>1327</v>
      </c>
      <c r="P23" s="67"/>
      <c r="Q23" s="66">
        <v>1327</v>
      </c>
      <c r="R23" s="67"/>
      <c r="V23" s="11"/>
    </row>
    <row r="24" spans="2:18" ht="16.5" customHeight="1">
      <c r="B24" s="68" t="s">
        <v>171</v>
      </c>
      <c r="C24" s="25"/>
      <c r="D24" s="25"/>
      <c r="E24" s="24"/>
      <c r="F24" s="68" t="s">
        <v>172</v>
      </c>
      <c r="G24" s="24"/>
      <c r="H24" s="69">
        <v>26.54</v>
      </c>
      <c r="I24" s="25"/>
      <c r="J24" s="24"/>
      <c r="K24" s="61">
        <v>827</v>
      </c>
      <c r="L24" s="28"/>
      <c r="M24" s="61">
        <v>1327</v>
      </c>
      <c r="N24" s="28"/>
      <c r="O24" s="61">
        <v>1327</v>
      </c>
      <c r="P24" s="28"/>
      <c r="Q24" s="61">
        <v>1327</v>
      </c>
      <c r="R24" s="28"/>
    </row>
    <row r="25" spans="2:18" ht="16.5" customHeight="1">
      <c r="B25" s="37" t="s">
        <v>6</v>
      </c>
      <c r="C25" s="25"/>
      <c r="D25" s="25"/>
      <c r="E25" s="24"/>
      <c r="F25" s="37" t="s">
        <v>9</v>
      </c>
      <c r="G25" s="24"/>
      <c r="H25" s="33">
        <v>26.54</v>
      </c>
      <c r="I25" s="25"/>
      <c r="J25" s="24"/>
      <c r="K25" s="34">
        <v>827</v>
      </c>
      <c r="L25" s="28"/>
      <c r="M25" s="34">
        <v>1327</v>
      </c>
      <c r="N25" s="28"/>
      <c r="O25" s="34">
        <v>1327</v>
      </c>
      <c r="P25" s="28"/>
      <c r="Q25" s="34">
        <v>1327</v>
      </c>
      <c r="R25" s="28"/>
    </row>
    <row r="26" spans="2:18" ht="16.5" customHeight="1">
      <c r="B26" s="37" t="s">
        <v>29</v>
      </c>
      <c r="C26" s="25"/>
      <c r="D26" s="25"/>
      <c r="E26" s="24"/>
      <c r="F26" s="37" t="s">
        <v>30</v>
      </c>
      <c r="G26" s="24"/>
      <c r="H26" s="33">
        <v>26.54</v>
      </c>
      <c r="I26" s="25"/>
      <c r="J26" s="24"/>
      <c r="K26" s="34">
        <v>827</v>
      </c>
      <c r="L26" s="28"/>
      <c r="M26" s="34">
        <v>1327</v>
      </c>
      <c r="N26" s="28"/>
      <c r="O26" s="34">
        <v>1327</v>
      </c>
      <c r="P26" s="28"/>
      <c r="Q26" s="34">
        <v>1327</v>
      </c>
      <c r="R26" s="28"/>
    </row>
    <row r="27" spans="2:18" ht="16.5" customHeight="1">
      <c r="B27" s="49" t="s">
        <v>31</v>
      </c>
      <c r="C27" s="25"/>
      <c r="D27" s="25"/>
      <c r="E27" s="24"/>
      <c r="F27" s="49" t="s">
        <v>32</v>
      </c>
      <c r="G27" s="24"/>
      <c r="H27" s="70">
        <v>26.54</v>
      </c>
      <c r="I27" s="25"/>
      <c r="J27" s="24"/>
      <c r="K27" s="71">
        <v>663</v>
      </c>
      <c r="L27" s="28"/>
      <c r="M27" s="71">
        <v>663</v>
      </c>
      <c r="N27" s="28"/>
      <c r="O27" s="71">
        <v>663</v>
      </c>
      <c r="P27" s="28"/>
      <c r="Q27" s="71">
        <v>663</v>
      </c>
      <c r="R27" s="28"/>
    </row>
    <row r="28" spans="2:18" ht="16.5" customHeight="1">
      <c r="B28" s="35" t="s">
        <v>33</v>
      </c>
      <c r="C28" s="25"/>
      <c r="D28" s="25"/>
      <c r="E28" s="24"/>
      <c r="F28" s="35" t="s">
        <v>34</v>
      </c>
      <c r="G28" s="24"/>
      <c r="H28" s="26">
        <v>26.54</v>
      </c>
      <c r="I28" s="25"/>
      <c r="J28" s="24"/>
      <c r="K28" s="27">
        <v>265</v>
      </c>
      <c r="L28" s="28"/>
      <c r="M28" s="27">
        <v>265</v>
      </c>
      <c r="N28" s="28"/>
      <c r="O28" s="27">
        <v>265</v>
      </c>
      <c r="P28" s="28"/>
      <c r="Q28" s="27">
        <v>265</v>
      </c>
      <c r="R28" s="28"/>
    </row>
    <row r="29" spans="2:18" ht="16.5" customHeight="1">
      <c r="B29" s="35" t="s">
        <v>37</v>
      </c>
      <c r="C29" s="25"/>
      <c r="D29" s="25"/>
      <c r="E29" s="24"/>
      <c r="F29" s="35" t="s">
        <v>38</v>
      </c>
      <c r="G29" s="24"/>
      <c r="H29" s="26">
        <v>0</v>
      </c>
      <c r="I29" s="25"/>
      <c r="J29" s="24"/>
      <c r="K29" s="27">
        <v>398</v>
      </c>
      <c r="L29" s="28"/>
      <c r="M29" s="27">
        <v>398</v>
      </c>
      <c r="N29" s="28"/>
      <c r="O29" s="27">
        <v>398</v>
      </c>
      <c r="P29" s="28"/>
      <c r="Q29" s="27">
        <v>398</v>
      </c>
      <c r="R29" s="28"/>
    </row>
    <row r="30" spans="2:18" ht="16.5" customHeight="1">
      <c r="B30" s="49" t="s">
        <v>55</v>
      </c>
      <c r="C30" s="25"/>
      <c r="D30" s="25"/>
      <c r="E30" s="24"/>
      <c r="F30" s="49" t="s">
        <v>56</v>
      </c>
      <c r="G30" s="24"/>
      <c r="H30" s="70">
        <v>0</v>
      </c>
      <c r="I30" s="25"/>
      <c r="J30" s="24"/>
      <c r="K30" s="71">
        <v>164</v>
      </c>
      <c r="L30" s="28"/>
      <c r="M30" s="71">
        <v>664</v>
      </c>
      <c r="N30" s="28"/>
      <c r="O30" s="71">
        <v>664</v>
      </c>
      <c r="P30" s="28"/>
      <c r="Q30" s="71">
        <v>664</v>
      </c>
      <c r="R30" s="28"/>
    </row>
    <row r="31" spans="2:18" ht="16.5" customHeight="1">
      <c r="B31" s="35" t="s">
        <v>69</v>
      </c>
      <c r="C31" s="25"/>
      <c r="D31" s="25"/>
      <c r="E31" s="24"/>
      <c r="F31" s="35" t="s">
        <v>70</v>
      </c>
      <c r="G31" s="24"/>
      <c r="H31" s="26">
        <v>0</v>
      </c>
      <c r="I31" s="25"/>
      <c r="J31" s="24"/>
      <c r="K31" s="27">
        <v>164</v>
      </c>
      <c r="L31" s="28"/>
      <c r="M31" s="27">
        <v>664</v>
      </c>
      <c r="N31" s="28"/>
      <c r="O31" s="27">
        <v>664</v>
      </c>
      <c r="P31" s="28"/>
      <c r="Q31" s="27">
        <v>664</v>
      </c>
      <c r="R31" s="28"/>
    </row>
    <row r="32" spans="2:18" ht="16.5" customHeight="1">
      <c r="B32" s="30" t="s">
        <v>201</v>
      </c>
      <c r="C32" s="25"/>
      <c r="D32" s="25"/>
      <c r="E32" s="24"/>
      <c r="F32" s="30" t="s">
        <v>202</v>
      </c>
      <c r="G32" s="24"/>
      <c r="H32" s="31">
        <v>434569.25</v>
      </c>
      <c r="I32" s="25"/>
      <c r="J32" s="24"/>
      <c r="K32" s="32">
        <v>1604235</v>
      </c>
      <c r="L32" s="28"/>
      <c r="M32" s="32">
        <v>1757000</v>
      </c>
      <c r="N32" s="28"/>
      <c r="O32" s="32">
        <v>1472000</v>
      </c>
      <c r="P32" s="28"/>
      <c r="Q32" s="32">
        <v>1472000</v>
      </c>
      <c r="R32" s="28"/>
    </row>
    <row r="33" spans="2:18" ht="16.5" customHeight="1">
      <c r="B33" s="68" t="s">
        <v>171</v>
      </c>
      <c r="C33" s="25"/>
      <c r="D33" s="25"/>
      <c r="E33" s="24"/>
      <c r="F33" s="68" t="s">
        <v>172</v>
      </c>
      <c r="G33" s="24"/>
      <c r="H33" s="69">
        <v>434569.25</v>
      </c>
      <c r="I33" s="25"/>
      <c r="J33" s="24"/>
      <c r="K33" s="61">
        <v>1604235</v>
      </c>
      <c r="L33" s="28"/>
      <c r="M33" s="61">
        <v>1757000</v>
      </c>
      <c r="N33" s="28"/>
      <c r="O33" s="61">
        <v>1472000</v>
      </c>
      <c r="P33" s="28"/>
      <c r="Q33" s="61">
        <v>1472000</v>
      </c>
      <c r="R33" s="28"/>
    </row>
    <row r="34" spans="2:18" ht="16.5" customHeight="1">
      <c r="B34" s="37" t="s">
        <v>6</v>
      </c>
      <c r="C34" s="25"/>
      <c r="D34" s="25"/>
      <c r="E34" s="24"/>
      <c r="F34" s="37" t="s">
        <v>9</v>
      </c>
      <c r="G34" s="24"/>
      <c r="H34" s="33">
        <v>434569.25</v>
      </c>
      <c r="I34" s="25"/>
      <c r="J34" s="24"/>
      <c r="K34" s="34">
        <v>1604235</v>
      </c>
      <c r="L34" s="28"/>
      <c r="M34" s="34">
        <v>1757000</v>
      </c>
      <c r="N34" s="28"/>
      <c r="O34" s="34">
        <v>1472000</v>
      </c>
      <c r="P34" s="28"/>
      <c r="Q34" s="34">
        <v>1472000</v>
      </c>
      <c r="R34" s="28"/>
    </row>
    <row r="35" spans="2:18" ht="16.5" customHeight="1">
      <c r="B35" s="37" t="s">
        <v>29</v>
      </c>
      <c r="C35" s="25"/>
      <c r="D35" s="25"/>
      <c r="E35" s="24"/>
      <c r="F35" s="37" t="s">
        <v>30</v>
      </c>
      <c r="G35" s="24"/>
      <c r="H35" s="33">
        <v>434569.25</v>
      </c>
      <c r="I35" s="25"/>
      <c r="J35" s="24"/>
      <c r="K35" s="34">
        <v>1604235</v>
      </c>
      <c r="L35" s="28"/>
      <c r="M35" s="34">
        <v>1757000</v>
      </c>
      <c r="N35" s="28"/>
      <c r="O35" s="34">
        <v>1472000</v>
      </c>
      <c r="P35" s="28"/>
      <c r="Q35" s="34">
        <v>1472000</v>
      </c>
      <c r="R35" s="28"/>
    </row>
    <row r="36" spans="2:18" ht="16.5" customHeight="1">
      <c r="B36" s="49" t="s">
        <v>41</v>
      </c>
      <c r="C36" s="25"/>
      <c r="D36" s="25"/>
      <c r="E36" s="24"/>
      <c r="F36" s="49" t="s">
        <v>42</v>
      </c>
      <c r="G36" s="24"/>
      <c r="H36" s="70">
        <v>357439.53</v>
      </c>
      <c r="I36" s="25"/>
      <c r="J36" s="24"/>
      <c r="K36" s="71">
        <v>1329663</v>
      </c>
      <c r="L36" s="28"/>
      <c r="M36" s="71">
        <v>1535000</v>
      </c>
      <c r="N36" s="28"/>
      <c r="O36" s="71">
        <v>1250000</v>
      </c>
      <c r="P36" s="28"/>
      <c r="Q36" s="71">
        <v>1250000</v>
      </c>
      <c r="R36" s="28"/>
    </row>
    <row r="37" spans="2:18" ht="16.5" customHeight="1">
      <c r="B37" s="35" t="s">
        <v>43</v>
      </c>
      <c r="C37" s="25"/>
      <c r="D37" s="25"/>
      <c r="E37" s="24"/>
      <c r="F37" s="35" t="s">
        <v>44</v>
      </c>
      <c r="G37" s="24"/>
      <c r="H37" s="26">
        <v>168635.74</v>
      </c>
      <c r="I37" s="25"/>
      <c r="J37" s="24"/>
      <c r="K37" s="27">
        <v>280891</v>
      </c>
      <c r="L37" s="28"/>
      <c r="M37" s="27">
        <v>260000</v>
      </c>
      <c r="N37" s="28"/>
      <c r="O37" s="27">
        <v>250000</v>
      </c>
      <c r="P37" s="28"/>
      <c r="Q37" s="27">
        <v>250000</v>
      </c>
      <c r="R37" s="28"/>
    </row>
    <row r="38" spans="2:18" ht="16.5" customHeight="1">
      <c r="B38" s="35" t="s">
        <v>53</v>
      </c>
      <c r="C38" s="25"/>
      <c r="D38" s="25"/>
      <c r="E38" s="24"/>
      <c r="F38" s="35" t="s">
        <v>54</v>
      </c>
      <c r="G38" s="24"/>
      <c r="H38" s="26">
        <v>188803.79</v>
      </c>
      <c r="I38" s="25"/>
      <c r="J38" s="24"/>
      <c r="K38" s="27">
        <v>1048772</v>
      </c>
      <c r="L38" s="28"/>
      <c r="M38" s="27">
        <v>1275000</v>
      </c>
      <c r="N38" s="28"/>
      <c r="O38" s="27">
        <v>1000000</v>
      </c>
      <c r="P38" s="28"/>
      <c r="Q38" s="27">
        <v>1000000</v>
      </c>
      <c r="R38" s="28"/>
    </row>
    <row r="39" spans="2:18" ht="16.5" customHeight="1">
      <c r="B39" s="49" t="s">
        <v>55</v>
      </c>
      <c r="C39" s="25"/>
      <c r="D39" s="25"/>
      <c r="E39" s="24"/>
      <c r="F39" s="49" t="s">
        <v>56</v>
      </c>
      <c r="G39" s="24"/>
      <c r="H39" s="70">
        <v>4264.9</v>
      </c>
      <c r="I39" s="25"/>
      <c r="J39" s="24"/>
      <c r="K39" s="71">
        <v>31890</v>
      </c>
      <c r="L39" s="28"/>
      <c r="M39" s="71">
        <v>22000</v>
      </c>
      <c r="N39" s="28"/>
      <c r="O39" s="71">
        <v>22000</v>
      </c>
      <c r="P39" s="28"/>
      <c r="Q39" s="71">
        <v>22000</v>
      </c>
      <c r="R39" s="28"/>
    </row>
    <row r="40" spans="2:18" ht="16.5" customHeight="1">
      <c r="B40" s="35" t="s">
        <v>65</v>
      </c>
      <c r="C40" s="25"/>
      <c r="D40" s="25"/>
      <c r="E40" s="24"/>
      <c r="F40" s="35" t="s">
        <v>66</v>
      </c>
      <c r="G40" s="24"/>
      <c r="H40" s="26">
        <v>0</v>
      </c>
      <c r="I40" s="25"/>
      <c r="J40" s="24"/>
      <c r="K40" s="27">
        <v>1000</v>
      </c>
      <c r="L40" s="28"/>
      <c r="M40" s="27">
        <v>0</v>
      </c>
      <c r="N40" s="28"/>
      <c r="O40" s="27">
        <v>0</v>
      </c>
      <c r="P40" s="28"/>
      <c r="Q40" s="27">
        <v>0</v>
      </c>
      <c r="R40" s="28"/>
    </row>
    <row r="41" spans="2:18" ht="16.5" customHeight="1">
      <c r="B41" s="35" t="s">
        <v>67</v>
      </c>
      <c r="C41" s="25"/>
      <c r="D41" s="25"/>
      <c r="E41" s="24"/>
      <c r="F41" s="35" t="s">
        <v>68</v>
      </c>
      <c r="G41" s="24"/>
      <c r="H41" s="26">
        <v>2446.09</v>
      </c>
      <c r="I41" s="25"/>
      <c r="J41" s="24"/>
      <c r="K41" s="27">
        <v>28272</v>
      </c>
      <c r="L41" s="28"/>
      <c r="M41" s="27">
        <v>20000</v>
      </c>
      <c r="N41" s="28"/>
      <c r="O41" s="27">
        <v>20000</v>
      </c>
      <c r="P41" s="28"/>
      <c r="Q41" s="27">
        <v>20000</v>
      </c>
      <c r="R41" s="28"/>
    </row>
    <row r="42" spans="2:18" ht="16.5" customHeight="1">
      <c r="B42" s="35" t="s">
        <v>69</v>
      </c>
      <c r="C42" s="25"/>
      <c r="D42" s="25"/>
      <c r="E42" s="24"/>
      <c r="F42" s="35" t="s">
        <v>70</v>
      </c>
      <c r="G42" s="24"/>
      <c r="H42" s="26">
        <v>1659.04</v>
      </c>
      <c r="I42" s="25"/>
      <c r="J42" s="24"/>
      <c r="K42" s="27">
        <v>1327</v>
      </c>
      <c r="L42" s="28"/>
      <c r="M42" s="27">
        <v>1000</v>
      </c>
      <c r="N42" s="28"/>
      <c r="O42" s="27">
        <v>1000</v>
      </c>
      <c r="P42" s="28"/>
      <c r="Q42" s="27">
        <v>1000</v>
      </c>
      <c r="R42" s="28"/>
    </row>
    <row r="43" spans="2:18" ht="16.5" customHeight="1">
      <c r="B43" s="35" t="s">
        <v>73</v>
      </c>
      <c r="C43" s="25"/>
      <c r="D43" s="25"/>
      <c r="E43" s="24"/>
      <c r="F43" s="35" t="s">
        <v>74</v>
      </c>
      <c r="G43" s="24"/>
      <c r="H43" s="26">
        <v>159.77</v>
      </c>
      <c r="I43" s="25"/>
      <c r="J43" s="24"/>
      <c r="K43" s="27">
        <v>1291</v>
      </c>
      <c r="L43" s="28"/>
      <c r="M43" s="27">
        <v>1000</v>
      </c>
      <c r="N43" s="28"/>
      <c r="O43" s="27">
        <v>1000</v>
      </c>
      <c r="P43" s="28"/>
      <c r="Q43" s="27">
        <v>1000</v>
      </c>
      <c r="R43" s="28"/>
    </row>
    <row r="44" spans="2:18" ht="16.5" customHeight="1">
      <c r="B44" s="49" t="s">
        <v>75</v>
      </c>
      <c r="C44" s="25"/>
      <c r="D44" s="25"/>
      <c r="E44" s="24"/>
      <c r="F44" s="49" t="s">
        <v>76</v>
      </c>
      <c r="G44" s="24"/>
      <c r="H44" s="70">
        <v>72864.82</v>
      </c>
      <c r="I44" s="25"/>
      <c r="J44" s="24"/>
      <c r="K44" s="71">
        <v>242682</v>
      </c>
      <c r="L44" s="28"/>
      <c r="M44" s="71">
        <v>200000</v>
      </c>
      <c r="N44" s="28"/>
      <c r="O44" s="71">
        <v>200000</v>
      </c>
      <c r="P44" s="28"/>
      <c r="Q44" s="71">
        <v>200000</v>
      </c>
      <c r="R44" s="28"/>
    </row>
    <row r="45" spans="2:18" ht="16.5" customHeight="1">
      <c r="B45" s="35" t="s">
        <v>81</v>
      </c>
      <c r="C45" s="25"/>
      <c r="D45" s="25"/>
      <c r="E45" s="24"/>
      <c r="F45" s="35" t="s">
        <v>82</v>
      </c>
      <c r="G45" s="24"/>
      <c r="H45" s="26">
        <v>0</v>
      </c>
      <c r="I45" s="25"/>
      <c r="J45" s="24"/>
      <c r="K45" s="27">
        <v>10325</v>
      </c>
      <c r="L45" s="28"/>
      <c r="M45" s="27">
        <v>0</v>
      </c>
      <c r="N45" s="28"/>
      <c r="O45" s="27">
        <v>0</v>
      </c>
      <c r="P45" s="28"/>
      <c r="Q45" s="27">
        <v>0</v>
      </c>
      <c r="R45" s="28"/>
    </row>
    <row r="46" spans="2:18" ht="16.5" customHeight="1">
      <c r="B46" s="35" t="s">
        <v>85</v>
      </c>
      <c r="C46" s="25"/>
      <c r="D46" s="25"/>
      <c r="E46" s="24"/>
      <c r="F46" s="35" t="s">
        <v>86</v>
      </c>
      <c r="G46" s="24"/>
      <c r="H46" s="26">
        <v>72864.82</v>
      </c>
      <c r="I46" s="25"/>
      <c r="J46" s="24"/>
      <c r="K46" s="27">
        <v>232357</v>
      </c>
      <c r="L46" s="28"/>
      <c r="M46" s="27">
        <v>200000</v>
      </c>
      <c r="N46" s="28"/>
      <c r="O46" s="27">
        <v>200000</v>
      </c>
      <c r="P46" s="28"/>
      <c r="Q46" s="27">
        <v>200000</v>
      </c>
      <c r="R46" s="28"/>
    </row>
    <row r="47" spans="2:18" ht="16.5" customHeight="1">
      <c r="B47" s="30" t="s">
        <v>203</v>
      </c>
      <c r="C47" s="25"/>
      <c r="D47" s="25"/>
      <c r="E47" s="24"/>
      <c r="F47" s="30" t="s">
        <v>204</v>
      </c>
      <c r="G47" s="24"/>
      <c r="H47" s="31">
        <v>685322.51</v>
      </c>
      <c r="I47" s="25"/>
      <c r="J47" s="24"/>
      <c r="K47" s="32">
        <v>1190991</v>
      </c>
      <c r="L47" s="28"/>
      <c r="M47" s="32">
        <v>1194505</v>
      </c>
      <c r="N47" s="28"/>
      <c r="O47" s="32">
        <v>1194505</v>
      </c>
      <c r="P47" s="28"/>
      <c r="Q47" s="32">
        <v>1194505</v>
      </c>
      <c r="R47" s="28"/>
    </row>
    <row r="48" spans="2:18" ht="16.5" customHeight="1">
      <c r="B48" s="68" t="s">
        <v>171</v>
      </c>
      <c r="C48" s="25"/>
      <c r="D48" s="25"/>
      <c r="E48" s="24"/>
      <c r="F48" s="68" t="s">
        <v>172</v>
      </c>
      <c r="G48" s="24"/>
      <c r="H48" s="69">
        <v>685322.51</v>
      </c>
      <c r="I48" s="25"/>
      <c r="J48" s="24"/>
      <c r="K48" s="61">
        <v>1190991</v>
      </c>
      <c r="L48" s="28"/>
      <c r="M48" s="61">
        <v>1194505</v>
      </c>
      <c r="N48" s="28"/>
      <c r="O48" s="61">
        <v>1194505</v>
      </c>
      <c r="P48" s="28"/>
      <c r="Q48" s="61">
        <v>1194505</v>
      </c>
      <c r="R48" s="28"/>
    </row>
    <row r="49" spans="2:18" ht="16.5" customHeight="1">
      <c r="B49" s="37" t="s">
        <v>6</v>
      </c>
      <c r="C49" s="25"/>
      <c r="D49" s="25"/>
      <c r="E49" s="24"/>
      <c r="F49" s="37" t="s">
        <v>9</v>
      </c>
      <c r="G49" s="24"/>
      <c r="H49" s="33">
        <v>685322.51</v>
      </c>
      <c r="I49" s="25"/>
      <c r="J49" s="24"/>
      <c r="K49" s="34">
        <v>1190991</v>
      </c>
      <c r="L49" s="28"/>
      <c r="M49" s="34">
        <v>1194505</v>
      </c>
      <c r="N49" s="28"/>
      <c r="O49" s="34">
        <v>1194505</v>
      </c>
      <c r="P49" s="28"/>
      <c r="Q49" s="34">
        <v>1194505</v>
      </c>
      <c r="R49" s="28"/>
    </row>
    <row r="50" spans="2:18" ht="16.5" customHeight="1">
      <c r="B50" s="37" t="s">
        <v>29</v>
      </c>
      <c r="C50" s="25"/>
      <c r="D50" s="25"/>
      <c r="E50" s="24"/>
      <c r="F50" s="37" t="s">
        <v>30</v>
      </c>
      <c r="G50" s="24"/>
      <c r="H50" s="33">
        <v>685322.51</v>
      </c>
      <c r="I50" s="25"/>
      <c r="J50" s="24"/>
      <c r="K50" s="34">
        <v>1190991</v>
      </c>
      <c r="L50" s="28"/>
      <c r="M50" s="34">
        <v>1194505</v>
      </c>
      <c r="N50" s="28"/>
      <c r="O50" s="34">
        <v>1194505</v>
      </c>
      <c r="P50" s="28"/>
      <c r="Q50" s="34">
        <v>1194505</v>
      </c>
      <c r="R50" s="28"/>
    </row>
    <row r="51" spans="2:18" ht="16.5" customHeight="1">
      <c r="B51" s="49" t="s">
        <v>75</v>
      </c>
      <c r="C51" s="25"/>
      <c r="D51" s="25"/>
      <c r="E51" s="24"/>
      <c r="F51" s="49" t="s">
        <v>76</v>
      </c>
      <c r="G51" s="24"/>
      <c r="H51" s="70">
        <v>685322.51</v>
      </c>
      <c r="I51" s="25"/>
      <c r="J51" s="24"/>
      <c r="K51" s="71">
        <v>1190991</v>
      </c>
      <c r="L51" s="28"/>
      <c r="M51" s="71">
        <v>1194505</v>
      </c>
      <c r="N51" s="28"/>
      <c r="O51" s="71">
        <v>1194505</v>
      </c>
      <c r="P51" s="28"/>
      <c r="Q51" s="71">
        <v>1194505</v>
      </c>
      <c r="R51" s="28"/>
    </row>
    <row r="52" spans="2:18" ht="16.5" customHeight="1">
      <c r="B52" s="35" t="s">
        <v>87</v>
      </c>
      <c r="C52" s="25"/>
      <c r="D52" s="25"/>
      <c r="E52" s="24"/>
      <c r="F52" s="35" t="s">
        <v>88</v>
      </c>
      <c r="G52" s="24"/>
      <c r="H52" s="26">
        <v>685322.51</v>
      </c>
      <c r="I52" s="25"/>
      <c r="J52" s="24"/>
      <c r="K52" s="27">
        <v>1190991</v>
      </c>
      <c r="L52" s="28"/>
      <c r="M52" s="27">
        <v>1194505</v>
      </c>
      <c r="N52" s="28"/>
      <c r="O52" s="27">
        <v>1194505</v>
      </c>
      <c r="P52" s="28"/>
      <c r="Q52" s="27">
        <v>1194505</v>
      </c>
      <c r="R52" s="28"/>
    </row>
    <row r="53" spans="2:18" ht="16.5" customHeight="1">
      <c r="B53" s="72" t="s">
        <v>205</v>
      </c>
      <c r="C53" s="40"/>
      <c r="D53" s="40"/>
      <c r="E53" s="39"/>
      <c r="F53" s="30" t="s">
        <v>206</v>
      </c>
      <c r="G53" s="24"/>
      <c r="H53" s="31">
        <f>H54+H66</f>
        <v>472585.93</v>
      </c>
      <c r="I53" s="25"/>
      <c r="J53" s="24"/>
      <c r="K53" s="32">
        <v>543372</v>
      </c>
      <c r="L53" s="28"/>
      <c r="M53" s="32">
        <v>613353</v>
      </c>
      <c r="N53" s="28"/>
      <c r="O53" s="32">
        <v>623844</v>
      </c>
      <c r="P53" s="28"/>
      <c r="Q53" s="32">
        <v>623844</v>
      </c>
      <c r="R53" s="28"/>
    </row>
    <row r="54" spans="2:18" ht="16.5" customHeight="1">
      <c r="B54" s="68" t="s">
        <v>171</v>
      </c>
      <c r="C54" s="25"/>
      <c r="D54" s="25"/>
      <c r="E54" s="24"/>
      <c r="F54" s="68" t="s">
        <v>172</v>
      </c>
      <c r="G54" s="24"/>
      <c r="H54" s="69">
        <v>6065.26</v>
      </c>
      <c r="I54" s="25"/>
      <c r="J54" s="24"/>
      <c r="K54" s="61">
        <v>25372</v>
      </c>
      <c r="L54" s="28"/>
      <c r="M54" s="61">
        <v>33353</v>
      </c>
      <c r="N54" s="28"/>
      <c r="O54" s="61">
        <v>33844</v>
      </c>
      <c r="P54" s="28"/>
      <c r="Q54" s="61">
        <v>33844</v>
      </c>
      <c r="R54" s="28"/>
    </row>
    <row r="55" spans="2:18" ht="16.5" customHeight="1">
      <c r="B55" s="37" t="s">
        <v>6</v>
      </c>
      <c r="C55" s="25"/>
      <c r="D55" s="25"/>
      <c r="E55" s="24"/>
      <c r="F55" s="37" t="s">
        <v>9</v>
      </c>
      <c r="G55" s="24"/>
      <c r="H55" s="33">
        <v>6065.26</v>
      </c>
      <c r="I55" s="25"/>
      <c r="J55" s="24"/>
      <c r="K55" s="34">
        <v>25372</v>
      </c>
      <c r="L55" s="28"/>
      <c r="M55" s="34">
        <v>33353</v>
      </c>
      <c r="N55" s="28"/>
      <c r="O55" s="34">
        <v>33844</v>
      </c>
      <c r="P55" s="28"/>
      <c r="Q55" s="34">
        <v>33844</v>
      </c>
      <c r="R55" s="28"/>
    </row>
    <row r="56" spans="2:18" ht="16.5" customHeight="1">
      <c r="B56" s="37" t="s">
        <v>29</v>
      </c>
      <c r="C56" s="25"/>
      <c r="D56" s="25"/>
      <c r="E56" s="24"/>
      <c r="F56" s="37" t="s">
        <v>30</v>
      </c>
      <c r="G56" s="24"/>
      <c r="H56" s="33">
        <v>6065.26</v>
      </c>
      <c r="I56" s="25"/>
      <c r="J56" s="24"/>
      <c r="K56" s="34">
        <v>4135</v>
      </c>
      <c r="L56" s="28"/>
      <c r="M56" s="34">
        <v>6808</v>
      </c>
      <c r="N56" s="28"/>
      <c r="O56" s="34">
        <v>7299</v>
      </c>
      <c r="P56" s="28"/>
      <c r="Q56" s="34">
        <v>7299</v>
      </c>
      <c r="R56" s="28"/>
    </row>
    <row r="57" spans="2:18" ht="16.5" customHeight="1">
      <c r="B57" s="49" t="s">
        <v>31</v>
      </c>
      <c r="C57" s="25"/>
      <c r="D57" s="25"/>
      <c r="E57" s="24"/>
      <c r="F57" s="49" t="s">
        <v>32</v>
      </c>
      <c r="G57" s="24"/>
      <c r="H57" s="70">
        <v>0</v>
      </c>
      <c r="I57" s="25"/>
      <c r="J57" s="24"/>
      <c r="K57" s="71">
        <v>2154</v>
      </c>
      <c r="L57" s="28"/>
      <c r="M57" s="71">
        <v>2654</v>
      </c>
      <c r="N57" s="28"/>
      <c r="O57" s="71">
        <v>2654</v>
      </c>
      <c r="P57" s="28"/>
      <c r="Q57" s="71">
        <v>2654</v>
      </c>
      <c r="R57" s="28"/>
    </row>
    <row r="58" spans="2:18" ht="16.5" customHeight="1">
      <c r="B58" s="35" t="s">
        <v>33</v>
      </c>
      <c r="C58" s="25"/>
      <c r="D58" s="25"/>
      <c r="E58" s="24"/>
      <c r="F58" s="35" t="s">
        <v>34</v>
      </c>
      <c r="G58" s="24"/>
      <c r="H58" s="26">
        <v>0</v>
      </c>
      <c r="I58" s="25"/>
      <c r="J58" s="24"/>
      <c r="K58" s="27">
        <v>1327</v>
      </c>
      <c r="L58" s="28"/>
      <c r="M58" s="27">
        <v>1327</v>
      </c>
      <c r="N58" s="28"/>
      <c r="O58" s="27">
        <v>1327</v>
      </c>
      <c r="P58" s="28"/>
      <c r="Q58" s="27">
        <v>1327</v>
      </c>
      <c r="R58" s="28"/>
    </row>
    <row r="59" spans="2:18" ht="16.5" customHeight="1">
      <c r="B59" s="35" t="s">
        <v>37</v>
      </c>
      <c r="C59" s="25"/>
      <c r="D59" s="25"/>
      <c r="E59" s="24"/>
      <c r="F59" s="35" t="s">
        <v>38</v>
      </c>
      <c r="G59" s="24"/>
      <c r="H59" s="26">
        <v>0</v>
      </c>
      <c r="I59" s="25"/>
      <c r="J59" s="24"/>
      <c r="K59" s="27">
        <v>827</v>
      </c>
      <c r="L59" s="28"/>
      <c r="M59" s="27">
        <v>1327</v>
      </c>
      <c r="N59" s="28"/>
      <c r="O59" s="27">
        <v>1327</v>
      </c>
      <c r="P59" s="28"/>
      <c r="Q59" s="27">
        <v>1327</v>
      </c>
      <c r="R59" s="28"/>
    </row>
    <row r="60" spans="2:18" ht="16.5" customHeight="1">
      <c r="B60" s="49" t="s">
        <v>55</v>
      </c>
      <c r="C60" s="25"/>
      <c r="D60" s="25"/>
      <c r="E60" s="24"/>
      <c r="F60" s="49" t="s">
        <v>56</v>
      </c>
      <c r="G60" s="24"/>
      <c r="H60" s="70">
        <v>0</v>
      </c>
      <c r="I60" s="25"/>
      <c r="J60" s="24"/>
      <c r="K60" s="71">
        <v>1981</v>
      </c>
      <c r="L60" s="28"/>
      <c r="M60" s="71">
        <v>4154</v>
      </c>
      <c r="N60" s="28"/>
      <c r="O60" s="71">
        <v>4645</v>
      </c>
      <c r="P60" s="28"/>
      <c r="Q60" s="71">
        <v>4645</v>
      </c>
      <c r="R60" s="28"/>
    </row>
    <row r="61" spans="2:18" ht="16.5" customHeight="1">
      <c r="B61" s="35" t="s">
        <v>69</v>
      </c>
      <c r="C61" s="25"/>
      <c r="D61" s="25"/>
      <c r="E61" s="24"/>
      <c r="F61" s="35" t="s">
        <v>70</v>
      </c>
      <c r="G61" s="24"/>
      <c r="H61" s="26">
        <v>0</v>
      </c>
      <c r="I61" s="25"/>
      <c r="J61" s="24"/>
      <c r="K61" s="27">
        <v>654</v>
      </c>
      <c r="L61" s="28"/>
      <c r="M61" s="27">
        <v>2654</v>
      </c>
      <c r="N61" s="28"/>
      <c r="O61" s="27">
        <v>2654</v>
      </c>
      <c r="P61" s="28"/>
      <c r="Q61" s="27">
        <v>2654</v>
      </c>
      <c r="R61" s="28"/>
    </row>
    <row r="62" spans="2:18" ht="16.5" customHeight="1">
      <c r="B62" s="35" t="s">
        <v>73</v>
      </c>
      <c r="C62" s="25"/>
      <c r="D62" s="25"/>
      <c r="E62" s="24"/>
      <c r="F62" s="35" t="s">
        <v>74</v>
      </c>
      <c r="G62" s="24"/>
      <c r="H62" s="26">
        <v>0</v>
      </c>
      <c r="I62" s="25"/>
      <c r="J62" s="24"/>
      <c r="K62" s="27">
        <v>1327</v>
      </c>
      <c r="L62" s="28"/>
      <c r="M62" s="27">
        <v>1500</v>
      </c>
      <c r="N62" s="28"/>
      <c r="O62" s="27">
        <v>1991</v>
      </c>
      <c r="P62" s="28"/>
      <c r="Q62" s="27">
        <v>1991</v>
      </c>
      <c r="R62" s="28"/>
    </row>
    <row r="63" spans="2:18" ht="16.5" customHeight="1">
      <c r="B63" s="37" t="s">
        <v>114</v>
      </c>
      <c r="C63" s="25"/>
      <c r="D63" s="25"/>
      <c r="E63" s="24"/>
      <c r="F63" s="37" t="s">
        <v>115</v>
      </c>
      <c r="G63" s="24"/>
      <c r="H63" s="33">
        <v>0</v>
      </c>
      <c r="I63" s="25"/>
      <c r="J63" s="24"/>
      <c r="K63" s="34">
        <v>21237</v>
      </c>
      <c r="L63" s="28"/>
      <c r="M63" s="34">
        <v>26545</v>
      </c>
      <c r="N63" s="28"/>
      <c r="O63" s="34">
        <v>26545</v>
      </c>
      <c r="P63" s="28"/>
      <c r="Q63" s="34">
        <v>26545</v>
      </c>
      <c r="R63" s="28"/>
    </row>
    <row r="64" spans="2:18" ht="16.5" customHeight="1">
      <c r="B64" s="49" t="s">
        <v>116</v>
      </c>
      <c r="C64" s="25"/>
      <c r="D64" s="25"/>
      <c r="E64" s="24"/>
      <c r="F64" s="49" t="s">
        <v>117</v>
      </c>
      <c r="G64" s="24"/>
      <c r="H64" s="70">
        <v>6065.26</v>
      </c>
      <c r="I64" s="25"/>
      <c r="J64" s="24"/>
      <c r="K64" s="71">
        <v>21237</v>
      </c>
      <c r="L64" s="28"/>
      <c r="M64" s="71">
        <v>26545</v>
      </c>
      <c r="N64" s="28"/>
      <c r="O64" s="71">
        <v>26545</v>
      </c>
      <c r="P64" s="28"/>
      <c r="Q64" s="71">
        <v>26545</v>
      </c>
      <c r="R64" s="28"/>
    </row>
    <row r="65" spans="2:18" ht="16.5" customHeight="1">
      <c r="B65" s="35" t="s">
        <v>118</v>
      </c>
      <c r="C65" s="25"/>
      <c r="D65" s="25"/>
      <c r="E65" s="24"/>
      <c r="F65" s="35" t="s">
        <v>119</v>
      </c>
      <c r="G65" s="24"/>
      <c r="H65" s="26">
        <v>6065.26</v>
      </c>
      <c r="I65" s="25"/>
      <c r="J65" s="24"/>
      <c r="K65" s="27">
        <v>21237</v>
      </c>
      <c r="L65" s="28"/>
      <c r="M65" s="27">
        <v>26545</v>
      </c>
      <c r="N65" s="28"/>
      <c r="O65" s="27">
        <v>26545</v>
      </c>
      <c r="P65" s="28"/>
      <c r="Q65" s="27">
        <v>26545</v>
      </c>
      <c r="R65" s="28"/>
    </row>
    <row r="66" spans="2:18" ht="16.5" customHeight="1">
      <c r="B66" s="68" t="s">
        <v>131</v>
      </c>
      <c r="C66" s="25"/>
      <c r="D66" s="25"/>
      <c r="E66" s="24"/>
      <c r="F66" s="68" t="s">
        <v>176</v>
      </c>
      <c r="G66" s="24"/>
      <c r="H66" s="69">
        <v>466520.67</v>
      </c>
      <c r="I66" s="25"/>
      <c r="J66" s="24"/>
      <c r="K66" s="61">
        <v>518000</v>
      </c>
      <c r="L66" s="28"/>
      <c r="M66" s="61">
        <v>580000</v>
      </c>
      <c r="N66" s="28"/>
      <c r="O66" s="61">
        <v>590000</v>
      </c>
      <c r="P66" s="28"/>
      <c r="Q66" s="61">
        <v>590000</v>
      </c>
      <c r="R66" s="28"/>
    </row>
    <row r="67" spans="2:18" ht="16.5" customHeight="1">
      <c r="B67" s="37" t="s">
        <v>6</v>
      </c>
      <c r="C67" s="25"/>
      <c r="D67" s="25"/>
      <c r="E67" s="24"/>
      <c r="F67" s="37" t="s">
        <v>9</v>
      </c>
      <c r="G67" s="24"/>
      <c r="H67" s="33">
        <v>466520.67</v>
      </c>
      <c r="I67" s="25"/>
      <c r="J67" s="24"/>
      <c r="K67" s="34">
        <v>518000</v>
      </c>
      <c r="L67" s="28"/>
      <c r="M67" s="34">
        <v>580000</v>
      </c>
      <c r="N67" s="28"/>
      <c r="O67" s="34">
        <v>590000</v>
      </c>
      <c r="P67" s="28"/>
      <c r="Q67" s="34">
        <v>590000</v>
      </c>
      <c r="R67" s="28"/>
    </row>
    <row r="68" spans="2:18" ht="16.5" customHeight="1">
      <c r="B68" s="37" t="s">
        <v>120</v>
      </c>
      <c r="C68" s="25"/>
      <c r="D68" s="25"/>
      <c r="E68" s="24"/>
      <c r="F68" s="37" t="s">
        <v>121</v>
      </c>
      <c r="G68" s="24"/>
      <c r="H68" s="33">
        <v>466520.67</v>
      </c>
      <c r="I68" s="25"/>
      <c r="J68" s="24"/>
      <c r="K68" s="34">
        <v>518000</v>
      </c>
      <c r="L68" s="28"/>
      <c r="M68" s="34">
        <v>580000</v>
      </c>
      <c r="N68" s="28"/>
      <c r="O68" s="34">
        <v>590000</v>
      </c>
      <c r="P68" s="28"/>
      <c r="Q68" s="34">
        <v>590000</v>
      </c>
      <c r="R68" s="28"/>
    </row>
    <row r="69" spans="2:18" ht="16.5" customHeight="1">
      <c r="B69" s="49" t="s">
        <v>122</v>
      </c>
      <c r="C69" s="25"/>
      <c r="D69" s="25"/>
      <c r="E69" s="24"/>
      <c r="F69" s="49" t="s">
        <v>123</v>
      </c>
      <c r="G69" s="24"/>
      <c r="H69" s="70">
        <v>466520.67</v>
      </c>
      <c r="I69" s="25"/>
      <c r="J69" s="24"/>
      <c r="K69" s="71">
        <v>518000</v>
      </c>
      <c r="L69" s="28"/>
      <c r="M69" s="71">
        <v>580000</v>
      </c>
      <c r="N69" s="28"/>
      <c r="O69" s="71">
        <v>590000</v>
      </c>
      <c r="P69" s="28"/>
      <c r="Q69" s="71">
        <v>590000</v>
      </c>
      <c r="R69" s="28"/>
    </row>
    <row r="70" spans="2:18" ht="16.5" customHeight="1">
      <c r="B70" s="35" t="s">
        <v>124</v>
      </c>
      <c r="C70" s="25"/>
      <c r="D70" s="25"/>
      <c r="E70" s="24"/>
      <c r="F70" s="35" t="s">
        <v>125</v>
      </c>
      <c r="G70" s="24"/>
      <c r="H70" s="26">
        <v>466520.67</v>
      </c>
      <c r="I70" s="25"/>
      <c r="J70" s="24"/>
      <c r="K70" s="27">
        <v>518000</v>
      </c>
      <c r="L70" s="28"/>
      <c r="M70" s="27">
        <v>580000</v>
      </c>
      <c r="N70" s="28"/>
      <c r="O70" s="27">
        <v>590000</v>
      </c>
      <c r="P70" s="28"/>
      <c r="Q70" s="27">
        <v>590000</v>
      </c>
      <c r="R70" s="28"/>
    </row>
    <row r="71" spans="2:18" ht="16.5" customHeight="1">
      <c r="B71" s="72" t="s">
        <v>207</v>
      </c>
      <c r="C71" s="40"/>
      <c r="D71" s="40"/>
      <c r="E71" s="39"/>
      <c r="F71" s="30" t="s">
        <v>208</v>
      </c>
      <c r="G71" s="24"/>
      <c r="H71" s="31">
        <f>H72+H123+H139+H158</f>
        <v>28582462.69</v>
      </c>
      <c r="I71" s="25"/>
      <c r="J71" s="24"/>
      <c r="K71" s="32">
        <v>35763542</v>
      </c>
      <c r="L71" s="28"/>
      <c r="M71" s="32">
        <v>58822065</v>
      </c>
      <c r="N71" s="28"/>
      <c r="O71" s="32">
        <v>63676582</v>
      </c>
      <c r="P71" s="28"/>
      <c r="Q71" s="32">
        <v>63767858</v>
      </c>
      <c r="R71" s="28"/>
    </row>
    <row r="72" spans="2:18" ht="16.5" customHeight="1">
      <c r="B72" s="68" t="s">
        <v>171</v>
      </c>
      <c r="C72" s="25"/>
      <c r="D72" s="25"/>
      <c r="E72" s="24"/>
      <c r="F72" s="68" t="s">
        <v>172</v>
      </c>
      <c r="G72" s="24"/>
      <c r="H72" s="69">
        <v>28076242.52</v>
      </c>
      <c r="I72" s="25"/>
      <c r="J72" s="24"/>
      <c r="K72" s="61">
        <v>35330147</v>
      </c>
      <c r="L72" s="28"/>
      <c r="M72" s="61">
        <v>58463965</v>
      </c>
      <c r="N72" s="28"/>
      <c r="O72" s="61">
        <v>63318482</v>
      </c>
      <c r="P72" s="28"/>
      <c r="Q72" s="61">
        <v>63409758</v>
      </c>
      <c r="R72" s="28"/>
    </row>
    <row r="73" spans="2:18" ht="16.5" customHeight="1">
      <c r="B73" s="37" t="s">
        <v>6</v>
      </c>
      <c r="C73" s="25"/>
      <c r="D73" s="25"/>
      <c r="E73" s="24"/>
      <c r="F73" s="37" t="s">
        <v>9</v>
      </c>
      <c r="G73" s="24"/>
      <c r="H73" s="33">
        <f>H74+H112+H117+H120+H84</f>
        <v>28076242.52</v>
      </c>
      <c r="I73" s="25"/>
      <c r="J73" s="24"/>
      <c r="K73" s="34">
        <v>35330147</v>
      </c>
      <c r="L73" s="28"/>
      <c r="M73" s="34">
        <v>58463965</v>
      </c>
      <c r="N73" s="28"/>
      <c r="O73" s="34">
        <v>63318482</v>
      </c>
      <c r="P73" s="28"/>
      <c r="Q73" s="34">
        <v>63409758</v>
      </c>
      <c r="R73" s="28"/>
    </row>
    <row r="74" spans="2:18" ht="16.5" customHeight="1">
      <c r="B74" s="37" t="s">
        <v>10</v>
      </c>
      <c r="C74" s="25"/>
      <c r="D74" s="25"/>
      <c r="E74" s="24"/>
      <c r="F74" s="37" t="s">
        <v>11</v>
      </c>
      <c r="G74" s="24"/>
      <c r="H74" s="33">
        <v>18760051.45</v>
      </c>
      <c r="I74" s="25"/>
      <c r="J74" s="24"/>
      <c r="K74" s="34">
        <v>22976231</v>
      </c>
      <c r="L74" s="28"/>
      <c r="M74" s="34">
        <v>42473798</v>
      </c>
      <c r="N74" s="28"/>
      <c r="O74" s="34">
        <v>46970532</v>
      </c>
      <c r="P74" s="28"/>
      <c r="Q74" s="34">
        <v>47109558</v>
      </c>
      <c r="R74" s="28"/>
    </row>
    <row r="75" spans="2:18" ht="16.5" customHeight="1">
      <c r="B75" s="49" t="s">
        <v>12</v>
      </c>
      <c r="C75" s="25"/>
      <c r="D75" s="25"/>
      <c r="E75" s="24"/>
      <c r="F75" s="49" t="s">
        <v>13</v>
      </c>
      <c r="G75" s="24"/>
      <c r="H75" s="70">
        <v>15220658.06</v>
      </c>
      <c r="I75" s="25"/>
      <c r="J75" s="24"/>
      <c r="K75" s="71">
        <v>18524437</v>
      </c>
      <c r="L75" s="28"/>
      <c r="M75" s="71">
        <v>37494983</v>
      </c>
      <c r="N75" s="28"/>
      <c r="O75" s="71">
        <v>41976717</v>
      </c>
      <c r="P75" s="28"/>
      <c r="Q75" s="71">
        <v>42109743</v>
      </c>
      <c r="R75" s="28"/>
    </row>
    <row r="76" spans="2:18" ht="16.5" customHeight="1">
      <c r="B76" s="35" t="s">
        <v>14</v>
      </c>
      <c r="C76" s="25"/>
      <c r="D76" s="25"/>
      <c r="E76" s="24"/>
      <c r="F76" s="35" t="s">
        <v>15</v>
      </c>
      <c r="G76" s="24"/>
      <c r="H76" s="26">
        <v>14391795.14</v>
      </c>
      <c r="I76" s="25"/>
      <c r="J76" s="24"/>
      <c r="K76" s="27">
        <v>17483421</v>
      </c>
      <c r="L76" s="28"/>
      <c r="M76" s="27">
        <v>36349983</v>
      </c>
      <c r="N76" s="28"/>
      <c r="O76" s="27">
        <v>40825717</v>
      </c>
      <c r="P76" s="28"/>
      <c r="Q76" s="27">
        <v>40954743</v>
      </c>
      <c r="R76" s="28"/>
    </row>
    <row r="77" spans="2:18" ht="16.5" customHeight="1">
      <c r="B77" s="35" t="s">
        <v>16</v>
      </c>
      <c r="C77" s="25"/>
      <c r="D77" s="25"/>
      <c r="E77" s="24"/>
      <c r="F77" s="35" t="s">
        <v>17</v>
      </c>
      <c r="G77" s="24"/>
      <c r="H77" s="26">
        <v>465580.96</v>
      </c>
      <c r="I77" s="25"/>
      <c r="J77" s="24"/>
      <c r="K77" s="27">
        <v>624129</v>
      </c>
      <c r="L77" s="28"/>
      <c r="M77" s="27">
        <v>721000</v>
      </c>
      <c r="N77" s="28"/>
      <c r="O77" s="27">
        <v>725000</v>
      </c>
      <c r="P77" s="28"/>
      <c r="Q77" s="27">
        <v>727000</v>
      </c>
      <c r="R77" s="28"/>
    </row>
    <row r="78" spans="2:18" ht="16.5" customHeight="1">
      <c r="B78" s="35" t="s">
        <v>18</v>
      </c>
      <c r="C78" s="25"/>
      <c r="D78" s="25"/>
      <c r="E78" s="24"/>
      <c r="F78" s="35" t="s">
        <v>19</v>
      </c>
      <c r="G78" s="24"/>
      <c r="H78" s="26">
        <v>363281.93</v>
      </c>
      <c r="I78" s="25"/>
      <c r="J78" s="24"/>
      <c r="K78" s="27">
        <v>416887</v>
      </c>
      <c r="L78" s="28"/>
      <c r="M78" s="27">
        <v>424000</v>
      </c>
      <c r="N78" s="28"/>
      <c r="O78" s="27">
        <v>426000</v>
      </c>
      <c r="P78" s="28"/>
      <c r="Q78" s="27">
        <v>428000</v>
      </c>
      <c r="R78" s="28"/>
    </row>
    <row r="79" spans="2:18" ht="16.5" customHeight="1">
      <c r="B79" s="49" t="s">
        <v>20</v>
      </c>
      <c r="C79" s="25"/>
      <c r="D79" s="25"/>
      <c r="E79" s="24"/>
      <c r="F79" s="49" t="s">
        <v>21</v>
      </c>
      <c r="G79" s="24"/>
      <c r="H79" s="70">
        <v>605958.41</v>
      </c>
      <c r="I79" s="25"/>
      <c r="J79" s="24"/>
      <c r="K79" s="71">
        <v>838189</v>
      </c>
      <c r="L79" s="28"/>
      <c r="M79" s="71">
        <v>1062815</v>
      </c>
      <c r="N79" s="28"/>
      <c r="O79" s="71">
        <v>1066815</v>
      </c>
      <c r="P79" s="28"/>
      <c r="Q79" s="71">
        <v>1064815</v>
      </c>
      <c r="R79" s="28"/>
    </row>
    <row r="80" spans="2:18" ht="16.5" customHeight="1">
      <c r="B80" s="35" t="s">
        <v>22</v>
      </c>
      <c r="C80" s="25"/>
      <c r="D80" s="25"/>
      <c r="E80" s="24"/>
      <c r="F80" s="35" t="s">
        <v>21</v>
      </c>
      <c r="G80" s="24"/>
      <c r="H80" s="26">
        <v>605958.41</v>
      </c>
      <c r="I80" s="25"/>
      <c r="J80" s="24"/>
      <c r="K80" s="27">
        <v>838189</v>
      </c>
      <c r="L80" s="28"/>
      <c r="M80" s="27">
        <v>1062815</v>
      </c>
      <c r="N80" s="28"/>
      <c r="O80" s="27">
        <v>1066815</v>
      </c>
      <c r="P80" s="28"/>
      <c r="Q80" s="27">
        <v>1064815</v>
      </c>
      <c r="R80" s="28"/>
    </row>
    <row r="81" spans="2:18" ht="16.5" customHeight="1">
      <c r="B81" s="49" t="s">
        <v>23</v>
      </c>
      <c r="C81" s="25"/>
      <c r="D81" s="25"/>
      <c r="E81" s="24"/>
      <c r="F81" s="49" t="s">
        <v>24</v>
      </c>
      <c r="G81" s="24"/>
      <c r="H81" s="70">
        <v>2933434.98</v>
      </c>
      <c r="I81" s="25"/>
      <c r="J81" s="24"/>
      <c r="K81" s="71">
        <v>3613605</v>
      </c>
      <c r="L81" s="28"/>
      <c r="M81" s="71">
        <v>3916000</v>
      </c>
      <c r="N81" s="28"/>
      <c r="O81" s="71">
        <v>3927000</v>
      </c>
      <c r="P81" s="28"/>
      <c r="Q81" s="71">
        <v>3935000</v>
      </c>
      <c r="R81" s="28"/>
    </row>
    <row r="82" spans="2:18" ht="16.5" customHeight="1">
      <c r="B82" s="35" t="s">
        <v>25</v>
      </c>
      <c r="C82" s="25"/>
      <c r="D82" s="25"/>
      <c r="E82" s="24"/>
      <c r="F82" s="35" t="s">
        <v>26</v>
      </c>
      <c r="G82" s="24"/>
      <c r="H82" s="26">
        <v>501351.49</v>
      </c>
      <c r="I82" s="25"/>
      <c r="J82" s="24"/>
      <c r="K82" s="27">
        <v>629829</v>
      </c>
      <c r="L82" s="28"/>
      <c r="M82" s="27">
        <v>690000</v>
      </c>
      <c r="N82" s="28"/>
      <c r="O82" s="27">
        <v>695000</v>
      </c>
      <c r="P82" s="28"/>
      <c r="Q82" s="27">
        <v>700000</v>
      </c>
      <c r="R82" s="28"/>
    </row>
    <row r="83" spans="2:18" ht="16.5" customHeight="1">
      <c r="B83" s="35" t="s">
        <v>27</v>
      </c>
      <c r="C83" s="25"/>
      <c r="D83" s="25"/>
      <c r="E83" s="24"/>
      <c r="F83" s="35" t="s">
        <v>28</v>
      </c>
      <c r="G83" s="24"/>
      <c r="H83" s="26">
        <v>2432083.49</v>
      </c>
      <c r="I83" s="25"/>
      <c r="J83" s="24"/>
      <c r="K83" s="27">
        <v>2983776</v>
      </c>
      <c r="L83" s="28"/>
      <c r="M83" s="27">
        <v>3226000</v>
      </c>
      <c r="N83" s="28"/>
      <c r="O83" s="27">
        <v>3232000</v>
      </c>
      <c r="P83" s="28"/>
      <c r="Q83" s="27">
        <v>3235000</v>
      </c>
      <c r="R83" s="28"/>
    </row>
    <row r="84" spans="2:18" ht="16.5" customHeight="1">
      <c r="B84" s="37" t="s">
        <v>29</v>
      </c>
      <c r="C84" s="25"/>
      <c r="D84" s="25"/>
      <c r="E84" s="24"/>
      <c r="F84" s="37" t="s">
        <v>30</v>
      </c>
      <c r="G84" s="24"/>
      <c r="H84" s="33">
        <v>9314399.5</v>
      </c>
      <c r="I84" s="25"/>
      <c r="J84" s="24"/>
      <c r="K84" s="34">
        <v>12350442</v>
      </c>
      <c r="L84" s="28"/>
      <c r="M84" s="34">
        <v>15966317</v>
      </c>
      <c r="N84" s="28"/>
      <c r="O84" s="34">
        <v>16324100</v>
      </c>
      <c r="P84" s="28"/>
      <c r="Q84" s="34">
        <v>16296300</v>
      </c>
      <c r="R84" s="28"/>
    </row>
    <row r="85" spans="2:18" ht="16.5" customHeight="1">
      <c r="B85" s="49" t="s">
        <v>31</v>
      </c>
      <c r="C85" s="25"/>
      <c r="D85" s="25"/>
      <c r="E85" s="24"/>
      <c r="F85" s="49" t="s">
        <v>32</v>
      </c>
      <c r="G85" s="24"/>
      <c r="H85" s="70">
        <v>1065041.34</v>
      </c>
      <c r="I85" s="25"/>
      <c r="J85" s="24"/>
      <c r="K85" s="71">
        <v>1296314</v>
      </c>
      <c r="L85" s="28"/>
      <c r="M85" s="71">
        <v>1300600</v>
      </c>
      <c r="N85" s="28"/>
      <c r="O85" s="71">
        <v>1309200</v>
      </c>
      <c r="P85" s="28"/>
      <c r="Q85" s="71">
        <v>1279200</v>
      </c>
      <c r="R85" s="28"/>
    </row>
    <row r="86" spans="2:18" ht="16.5" customHeight="1">
      <c r="B86" s="35" t="s">
        <v>33</v>
      </c>
      <c r="C86" s="25"/>
      <c r="D86" s="25"/>
      <c r="E86" s="24"/>
      <c r="F86" s="35" t="s">
        <v>34</v>
      </c>
      <c r="G86" s="24"/>
      <c r="H86" s="26">
        <v>287529.24</v>
      </c>
      <c r="I86" s="25"/>
      <c r="J86" s="24"/>
      <c r="K86" s="27">
        <v>325446</v>
      </c>
      <c r="L86" s="28"/>
      <c r="M86" s="27">
        <v>315000</v>
      </c>
      <c r="N86" s="28"/>
      <c r="O86" s="27">
        <v>315000</v>
      </c>
      <c r="P86" s="28"/>
      <c r="Q86" s="27">
        <v>315000</v>
      </c>
      <c r="R86" s="28"/>
    </row>
    <row r="87" spans="2:18" ht="16.5" customHeight="1">
      <c r="B87" s="35" t="s">
        <v>35</v>
      </c>
      <c r="C87" s="25"/>
      <c r="D87" s="25"/>
      <c r="E87" s="24"/>
      <c r="F87" s="35" t="s">
        <v>36</v>
      </c>
      <c r="G87" s="24"/>
      <c r="H87" s="26">
        <v>766873.36</v>
      </c>
      <c r="I87" s="25"/>
      <c r="J87" s="24"/>
      <c r="K87" s="27">
        <v>902515</v>
      </c>
      <c r="L87" s="28"/>
      <c r="M87" s="27">
        <v>920000</v>
      </c>
      <c r="N87" s="28"/>
      <c r="O87" s="27">
        <v>930000</v>
      </c>
      <c r="P87" s="28"/>
      <c r="Q87" s="27">
        <v>900000</v>
      </c>
      <c r="R87" s="28"/>
    </row>
    <row r="88" spans="2:18" ht="16.5" customHeight="1">
      <c r="B88" s="35" t="s">
        <v>37</v>
      </c>
      <c r="C88" s="25"/>
      <c r="D88" s="25"/>
      <c r="E88" s="24"/>
      <c r="F88" s="35" t="s">
        <v>38</v>
      </c>
      <c r="G88" s="24"/>
      <c r="H88" s="26">
        <v>10638.74</v>
      </c>
      <c r="I88" s="25"/>
      <c r="J88" s="24"/>
      <c r="K88" s="27">
        <v>67689</v>
      </c>
      <c r="L88" s="28"/>
      <c r="M88" s="27">
        <v>65000</v>
      </c>
      <c r="N88" s="28"/>
      <c r="O88" s="27">
        <v>64000</v>
      </c>
      <c r="P88" s="28"/>
      <c r="Q88" s="27">
        <v>64000</v>
      </c>
      <c r="R88" s="28"/>
    </row>
    <row r="89" spans="2:18" ht="16.5" customHeight="1">
      <c r="B89" s="35" t="s">
        <v>39</v>
      </c>
      <c r="C89" s="25"/>
      <c r="D89" s="25"/>
      <c r="E89" s="24"/>
      <c r="F89" s="35" t="s">
        <v>40</v>
      </c>
      <c r="G89" s="24"/>
      <c r="H89" s="26">
        <v>0</v>
      </c>
      <c r="I89" s="25"/>
      <c r="J89" s="24"/>
      <c r="K89" s="27">
        <v>664</v>
      </c>
      <c r="L89" s="28"/>
      <c r="M89" s="27">
        <v>600</v>
      </c>
      <c r="N89" s="28"/>
      <c r="O89" s="27">
        <v>200</v>
      </c>
      <c r="P89" s="28"/>
      <c r="Q89" s="27">
        <v>200</v>
      </c>
      <c r="R89" s="28"/>
    </row>
    <row r="90" spans="2:18" ht="16.5" customHeight="1">
      <c r="B90" s="49" t="s">
        <v>41</v>
      </c>
      <c r="C90" s="25"/>
      <c r="D90" s="25"/>
      <c r="E90" s="24"/>
      <c r="F90" s="49" t="s">
        <v>42</v>
      </c>
      <c r="G90" s="24"/>
      <c r="H90" s="70">
        <v>620392.52</v>
      </c>
      <c r="I90" s="25"/>
      <c r="J90" s="24"/>
      <c r="K90" s="71">
        <v>653806</v>
      </c>
      <c r="L90" s="28"/>
      <c r="M90" s="71">
        <v>946900</v>
      </c>
      <c r="N90" s="28"/>
      <c r="O90" s="71">
        <v>996900</v>
      </c>
      <c r="P90" s="28"/>
      <c r="Q90" s="71">
        <v>1006800</v>
      </c>
      <c r="R90" s="28"/>
    </row>
    <row r="91" spans="2:18" ht="16.5" customHeight="1">
      <c r="B91" s="35" t="s">
        <v>43</v>
      </c>
      <c r="C91" s="25"/>
      <c r="D91" s="25"/>
      <c r="E91" s="24"/>
      <c r="F91" s="35" t="s">
        <v>44</v>
      </c>
      <c r="G91" s="24"/>
      <c r="H91" s="26">
        <v>130232.09</v>
      </c>
      <c r="I91" s="25"/>
      <c r="J91" s="24"/>
      <c r="K91" s="27">
        <v>148157</v>
      </c>
      <c r="L91" s="28"/>
      <c r="M91" s="27">
        <v>180000</v>
      </c>
      <c r="N91" s="28"/>
      <c r="O91" s="27">
        <v>190000</v>
      </c>
      <c r="P91" s="28"/>
      <c r="Q91" s="27">
        <v>200000</v>
      </c>
      <c r="R91" s="28"/>
    </row>
    <row r="92" spans="2:18" ht="16.5" customHeight="1">
      <c r="B92" s="35" t="s">
        <v>47</v>
      </c>
      <c r="C92" s="25"/>
      <c r="D92" s="25"/>
      <c r="E92" s="24"/>
      <c r="F92" s="35" t="s">
        <v>48</v>
      </c>
      <c r="G92" s="24"/>
      <c r="H92" s="26">
        <v>479599.06</v>
      </c>
      <c r="I92" s="25"/>
      <c r="J92" s="24"/>
      <c r="K92" s="27">
        <v>484746</v>
      </c>
      <c r="L92" s="28"/>
      <c r="M92" s="27">
        <v>740000</v>
      </c>
      <c r="N92" s="28"/>
      <c r="O92" s="27">
        <v>780000</v>
      </c>
      <c r="P92" s="28"/>
      <c r="Q92" s="27">
        <v>780000</v>
      </c>
      <c r="R92" s="28"/>
    </row>
    <row r="93" spans="2:18" ht="16.5" customHeight="1">
      <c r="B93" s="35" t="s">
        <v>49</v>
      </c>
      <c r="C93" s="25"/>
      <c r="D93" s="25"/>
      <c r="E93" s="24"/>
      <c r="F93" s="35" t="s">
        <v>50</v>
      </c>
      <c r="G93" s="24"/>
      <c r="H93" s="26">
        <v>2455.58</v>
      </c>
      <c r="I93" s="25"/>
      <c r="J93" s="24"/>
      <c r="K93" s="27">
        <v>6636</v>
      </c>
      <c r="L93" s="28"/>
      <c r="M93" s="27">
        <v>6600</v>
      </c>
      <c r="N93" s="28"/>
      <c r="O93" s="27">
        <v>6600</v>
      </c>
      <c r="P93" s="28"/>
      <c r="Q93" s="27">
        <v>6500</v>
      </c>
      <c r="R93" s="28"/>
    </row>
    <row r="94" spans="2:18" ht="16.5" customHeight="1">
      <c r="B94" s="35" t="s">
        <v>51</v>
      </c>
      <c r="C94" s="25"/>
      <c r="D94" s="25"/>
      <c r="E94" s="24"/>
      <c r="F94" s="35" t="s">
        <v>52</v>
      </c>
      <c r="G94" s="24"/>
      <c r="H94" s="26">
        <v>7515.53</v>
      </c>
      <c r="I94" s="25"/>
      <c r="J94" s="24"/>
      <c r="K94" s="27">
        <v>13272</v>
      </c>
      <c r="L94" s="28"/>
      <c r="M94" s="27">
        <v>19000</v>
      </c>
      <c r="N94" s="28"/>
      <c r="O94" s="27">
        <v>19000</v>
      </c>
      <c r="P94" s="28"/>
      <c r="Q94" s="27">
        <v>19000</v>
      </c>
      <c r="R94" s="28"/>
    </row>
    <row r="95" spans="2:18" ht="16.5" customHeight="1">
      <c r="B95" s="35" t="s">
        <v>53</v>
      </c>
      <c r="C95" s="25"/>
      <c r="D95" s="25"/>
      <c r="E95" s="24"/>
      <c r="F95" s="35" t="s">
        <v>54</v>
      </c>
      <c r="G95" s="24"/>
      <c r="H95" s="26">
        <v>590.26</v>
      </c>
      <c r="I95" s="25"/>
      <c r="J95" s="24"/>
      <c r="K95" s="27">
        <v>995</v>
      </c>
      <c r="L95" s="28"/>
      <c r="M95" s="27">
        <v>1300</v>
      </c>
      <c r="N95" s="28"/>
      <c r="O95" s="27">
        <v>1300</v>
      </c>
      <c r="P95" s="28"/>
      <c r="Q95" s="27">
        <v>1300</v>
      </c>
      <c r="R95" s="28"/>
    </row>
    <row r="96" spans="2:18" ht="16.5" customHeight="1">
      <c r="B96" s="49" t="s">
        <v>55</v>
      </c>
      <c r="C96" s="25"/>
      <c r="D96" s="25"/>
      <c r="E96" s="24"/>
      <c r="F96" s="49" t="s">
        <v>56</v>
      </c>
      <c r="G96" s="24"/>
      <c r="H96" s="70">
        <v>7213907.95</v>
      </c>
      <c r="I96" s="25"/>
      <c r="J96" s="24"/>
      <c r="K96" s="71">
        <v>9755488</v>
      </c>
      <c r="L96" s="28"/>
      <c r="M96" s="71">
        <v>12983817</v>
      </c>
      <c r="N96" s="28"/>
      <c r="O96" s="71">
        <v>13298000</v>
      </c>
      <c r="P96" s="28"/>
      <c r="Q96" s="71">
        <v>13313000</v>
      </c>
      <c r="R96" s="28"/>
    </row>
    <row r="97" spans="2:18" ht="16.5" customHeight="1">
      <c r="B97" s="35" t="s">
        <v>57</v>
      </c>
      <c r="C97" s="25"/>
      <c r="D97" s="25"/>
      <c r="E97" s="24"/>
      <c r="F97" s="35" t="s">
        <v>58</v>
      </c>
      <c r="G97" s="24"/>
      <c r="H97" s="26">
        <v>293178.04</v>
      </c>
      <c r="I97" s="25"/>
      <c r="J97" s="24"/>
      <c r="K97" s="27">
        <v>449770</v>
      </c>
      <c r="L97" s="28"/>
      <c r="M97" s="27">
        <v>550000</v>
      </c>
      <c r="N97" s="28"/>
      <c r="O97" s="27">
        <v>550000</v>
      </c>
      <c r="P97" s="28"/>
      <c r="Q97" s="27">
        <v>500000</v>
      </c>
      <c r="R97" s="28"/>
    </row>
    <row r="98" spans="2:18" ht="16.5" customHeight="1">
      <c r="B98" s="35" t="s">
        <v>59</v>
      </c>
      <c r="C98" s="25"/>
      <c r="D98" s="25"/>
      <c r="E98" s="24"/>
      <c r="F98" s="35" t="s">
        <v>60</v>
      </c>
      <c r="G98" s="24"/>
      <c r="H98" s="26">
        <v>112202.5</v>
      </c>
      <c r="I98" s="25"/>
      <c r="J98" s="24"/>
      <c r="K98" s="27">
        <v>115812</v>
      </c>
      <c r="L98" s="28"/>
      <c r="M98" s="27">
        <v>250000</v>
      </c>
      <c r="N98" s="28"/>
      <c r="O98" s="27">
        <v>250000</v>
      </c>
      <c r="P98" s="28"/>
      <c r="Q98" s="27">
        <v>200000</v>
      </c>
      <c r="R98" s="28"/>
    </row>
    <row r="99" spans="2:18" ht="16.5" customHeight="1">
      <c r="B99" s="35" t="s">
        <v>61</v>
      </c>
      <c r="C99" s="25"/>
      <c r="D99" s="25"/>
      <c r="E99" s="24"/>
      <c r="F99" s="35" t="s">
        <v>62</v>
      </c>
      <c r="G99" s="24"/>
      <c r="H99" s="26">
        <v>59858.58</v>
      </c>
      <c r="I99" s="25"/>
      <c r="J99" s="24"/>
      <c r="K99" s="27">
        <v>82561</v>
      </c>
      <c r="L99" s="28"/>
      <c r="M99" s="27">
        <v>80000</v>
      </c>
      <c r="N99" s="28"/>
      <c r="O99" s="27">
        <v>50000</v>
      </c>
      <c r="P99" s="28"/>
      <c r="Q99" s="27">
        <v>73000</v>
      </c>
      <c r="R99" s="28"/>
    </row>
    <row r="100" spans="2:18" ht="16.5" customHeight="1">
      <c r="B100" s="35" t="s">
        <v>63</v>
      </c>
      <c r="C100" s="25"/>
      <c r="D100" s="25"/>
      <c r="E100" s="24"/>
      <c r="F100" s="35" t="s">
        <v>64</v>
      </c>
      <c r="G100" s="24"/>
      <c r="H100" s="26">
        <v>142828.48</v>
      </c>
      <c r="I100" s="25"/>
      <c r="J100" s="24"/>
      <c r="K100" s="27">
        <v>199084</v>
      </c>
      <c r="L100" s="28"/>
      <c r="M100" s="27">
        <v>215000</v>
      </c>
      <c r="N100" s="28"/>
      <c r="O100" s="27">
        <v>215000</v>
      </c>
      <c r="P100" s="28"/>
      <c r="Q100" s="27">
        <v>215000</v>
      </c>
      <c r="R100" s="28"/>
    </row>
    <row r="101" spans="2:18" ht="16.5" customHeight="1">
      <c r="B101" s="35" t="s">
        <v>65</v>
      </c>
      <c r="C101" s="25"/>
      <c r="D101" s="25"/>
      <c r="E101" s="24"/>
      <c r="F101" s="35" t="s">
        <v>66</v>
      </c>
      <c r="G101" s="24"/>
      <c r="H101" s="26">
        <v>5233073.48</v>
      </c>
      <c r="I101" s="25"/>
      <c r="J101" s="24"/>
      <c r="K101" s="27">
        <v>7652177</v>
      </c>
      <c r="L101" s="28"/>
      <c r="M101" s="27">
        <v>10543817</v>
      </c>
      <c r="N101" s="28"/>
      <c r="O101" s="27">
        <v>10888000</v>
      </c>
      <c r="P101" s="28"/>
      <c r="Q101" s="27">
        <v>10950000</v>
      </c>
      <c r="R101" s="28"/>
    </row>
    <row r="102" spans="2:18" ht="16.5" customHeight="1">
      <c r="B102" s="35" t="s">
        <v>67</v>
      </c>
      <c r="C102" s="25"/>
      <c r="D102" s="25"/>
      <c r="E102" s="24"/>
      <c r="F102" s="35" t="s">
        <v>68</v>
      </c>
      <c r="G102" s="24"/>
      <c r="H102" s="26">
        <v>29179.58</v>
      </c>
      <c r="I102" s="25"/>
      <c r="J102" s="24"/>
      <c r="K102" s="27">
        <v>68306</v>
      </c>
      <c r="L102" s="28"/>
      <c r="M102" s="27">
        <v>45000</v>
      </c>
      <c r="N102" s="28"/>
      <c r="O102" s="27">
        <v>45000</v>
      </c>
      <c r="P102" s="28"/>
      <c r="Q102" s="27">
        <v>45000</v>
      </c>
      <c r="R102" s="28"/>
    </row>
    <row r="103" spans="2:18" ht="16.5" customHeight="1">
      <c r="B103" s="35" t="s">
        <v>69</v>
      </c>
      <c r="C103" s="25"/>
      <c r="D103" s="25"/>
      <c r="E103" s="24"/>
      <c r="F103" s="35" t="s">
        <v>70</v>
      </c>
      <c r="G103" s="24"/>
      <c r="H103" s="26">
        <v>169147.55</v>
      </c>
      <c r="I103" s="25"/>
      <c r="J103" s="24"/>
      <c r="K103" s="27">
        <v>132723</v>
      </c>
      <c r="L103" s="28"/>
      <c r="M103" s="27">
        <v>150000</v>
      </c>
      <c r="N103" s="28"/>
      <c r="O103" s="27">
        <v>150000</v>
      </c>
      <c r="P103" s="28"/>
      <c r="Q103" s="27">
        <v>150000</v>
      </c>
      <c r="R103" s="28"/>
    </row>
    <row r="104" spans="2:18" ht="16.5" customHeight="1">
      <c r="B104" s="35" t="s">
        <v>73</v>
      </c>
      <c r="C104" s="25"/>
      <c r="D104" s="25"/>
      <c r="E104" s="24"/>
      <c r="F104" s="35" t="s">
        <v>74</v>
      </c>
      <c r="G104" s="24"/>
      <c r="H104" s="26">
        <v>1174439.74</v>
      </c>
      <c r="I104" s="25"/>
      <c r="J104" s="24"/>
      <c r="K104" s="27">
        <v>1055055</v>
      </c>
      <c r="L104" s="28"/>
      <c r="M104" s="27">
        <v>1150000</v>
      </c>
      <c r="N104" s="28"/>
      <c r="O104" s="27">
        <v>1150000</v>
      </c>
      <c r="P104" s="28"/>
      <c r="Q104" s="27">
        <v>1180000</v>
      </c>
      <c r="R104" s="28"/>
    </row>
    <row r="105" spans="2:18" ht="16.5" customHeight="1">
      <c r="B105" s="49" t="s">
        <v>75</v>
      </c>
      <c r="C105" s="25"/>
      <c r="D105" s="25"/>
      <c r="E105" s="24"/>
      <c r="F105" s="49" t="s">
        <v>76</v>
      </c>
      <c r="G105" s="24"/>
      <c r="H105" s="70">
        <v>415057.69</v>
      </c>
      <c r="I105" s="25"/>
      <c r="J105" s="24"/>
      <c r="K105" s="71">
        <v>644834</v>
      </c>
      <c r="L105" s="28"/>
      <c r="M105" s="71">
        <v>735000</v>
      </c>
      <c r="N105" s="28"/>
      <c r="O105" s="71">
        <v>720000</v>
      </c>
      <c r="P105" s="28"/>
      <c r="Q105" s="71">
        <v>697300</v>
      </c>
      <c r="R105" s="28"/>
    </row>
    <row r="106" spans="2:18" ht="16.5" customHeight="1">
      <c r="B106" s="35" t="s">
        <v>77</v>
      </c>
      <c r="C106" s="25"/>
      <c r="D106" s="25"/>
      <c r="E106" s="24"/>
      <c r="F106" s="35" t="s">
        <v>78</v>
      </c>
      <c r="G106" s="24"/>
      <c r="H106" s="26">
        <v>27511.76</v>
      </c>
      <c r="I106" s="25"/>
      <c r="J106" s="24"/>
      <c r="K106" s="27">
        <v>118787</v>
      </c>
      <c r="L106" s="28"/>
      <c r="M106" s="27">
        <v>115000</v>
      </c>
      <c r="N106" s="28"/>
      <c r="O106" s="27">
        <v>115000</v>
      </c>
      <c r="P106" s="28"/>
      <c r="Q106" s="27">
        <v>115000</v>
      </c>
      <c r="R106" s="28"/>
    </row>
    <row r="107" spans="2:18" ht="16.5" customHeight="1">
      <c r="B107" s="35" t="s">
        <v>79</v>
      </c>
      <c r="C107" s="25"/>
      <c r="D107" s="25"/>
      <c r="E107" s="24"/>
      <c r="F107" s="35" t="s">
        <v>80</v>
      </c>
      <c r="G107" s="24"/>
      <c r="H107" s="26">
        <v>8731.61</v>
      </c>
      <c r="I107" s="25"/>
      <c r="J107" s="24"/>
      <c r="K107" s="27">
        <v>17254</v>
      </c>
      <c r="L107" s="28"/>
      <c r="M107" s="27">
        <v>20000</v>
      </c>
      <c r="N107" s="28"/>
      <c r="O107" s="27">
        <v>20000</v>
      </c>
      <c r="P107" s="28"/>
      <c r="Q107" s="27">
        <v>17300</v>
      </c>
      <c r="R107" s="28"/>
    </row>
    <row r="108" spans="2:18" ht="16.5" customHeight="1">
      <c r="B108" s="35" t="s">
        <v>81</v>
      </c>
      <c r="C108" s="25"/>
      <c r="D108" s="25"/>
      <c r="E108" s="24"/>
      <c r="F108" s="35" t="s">
        <v>82</v>
      </c>
      <c r="G108" s="24"/>
      <c r="H108" s="26">
        <v>21384.88</v>
      </c>
      <c r="I108" s="25"/>
      <c r="J108" s="24"/>
      <c r="K108" s="27">
        <v>75545</v>
      </c>
      <c r="L108" s="28"/>
      <c r="M108" s="27">
        <v>60000</v>
      </c>
      <c r="N108" s="28"/>
      <c r="O108" s="27">
        <v>60000</v>
      </c>
      <c r="P108" s="28"/>
      <c r="Q108" s="27">
        <v>60000</v>
      </c>
      <c r="R108" s="28"/>
    </row>
    <row r="109" spans="2:18" ht="16.5" customHeight="1">
      <c r="B109" s="35" t="s">
        <v>83</v>
      </c>
      <c r="C109" s="25"/>
      <c r="D109" s="25"/>
      <c r="E109" s="24"/>
      <c r="F109" s="35" t="s">
        <v>84</v>
      </c>
      <c r="G109" s="24"/>
      <c r="H109" s="26">
        <v>316834.99</v>
      </c>
      <c r="I109" s="25"/>
      <c r="J109" s="24"/>
      <c r="K109" s="27">
        <v>365834</v>
      </c>
      <c r="L109" s="28"/>
      <c r="M109" s="27">
        <v>420000</v>
      </c>
      <c r="N109" s="28"/>
      <c r="O109" s="27">
        <v>420000</v>
      </c>
      <c r="P109" s="28"/>
      <c r="Q109" s="27">
        <v>400000</v>
      </c>
      <c r="R109" s="28"/>
    </row>
    <row r="110" spans="2:18" ht="16.5" customHeight="1">
      <c r="B110" s="35" t="s">
        <v>85</v>
      </c>
      <c r="C110" s="25"/>
      <c r="D110" s="25"/>
      <c r="E110" s="24"/>
      <c r="F110" s="35" t="s">
        <v>86</v>
      </c>
      <c r="G110" s="24"/>
      <c r="H110" s="26">
        <v>35798.63</v>
      </c>
      <c r="I110" s="25"/>
      <c r="J110" s="24"/>
      <c r="K110" s="27">
        <v>19634</v>
      </c>
      <c r="L110" s="28"/>
      <c r="M110" s="27">
        <v>75000</v>
      </c>
      <c r="N110" s="28"/>
      <c r="O110" s="27">
        <v>60000</v>
      </c>
      <c r="P110" s="28"/>
      <c r="Q110" s="27">
        <v>60000</v>
      </c>
      <c r="R110" s="28"/>
    </row>
    <row r="111" spans="2:18" ht="16.5" customHeight="1">
      <c r="B111" s="35" t="s">
        <v>89</v>
      </c>
      <c r="C111" s="25"/>
      <c r="D111" s="25"/>
      <c r="E111" s="24"/>
      <c r="F111" s="35" t="s">
        <v>76</v>
      </c>
      <c r="G111" s="24"/>
      <c r="H111" s="26">
        <v>4795.82</v>
      </c>
      <c r="I111" s="25"/>
      <c r="J111" s="24"/>
      <c r="K111" s="27">
        <v>47780</v>
      </c>
      <c r="L111" s="28"/>
      <c r="M111" s="27">
        <v>45000</v>
      </c>
      <c r="N111" s="28"/>
      <c r="O111" s="27">
        <v>45000</v>
      </c>
      <c r="P111" s="28"/>
      <c r="Q111" s="27">
        <v>45000</v>
      </c>
      <c r="R111" s="28"/>
    </row>
    <row r="112" spans="2:18" ht="16.5" customHeight="1">
      <c r="B112" s="37" t="s">
        <v>90</v>
      </c>
      <c r="C112" s="25"/>
      <c r="D112" s="25"/>
      <c r="E112" s="24"/>
      <c r="F112" s="37" t="s">
        <v>91</v>
      </c>
      <c r="G112" s="24"/>
      <c r="H112" s="33">
        <v>1791.57</v>
      </c>
      <c r="I112" s="25"/>
      <c r="J112" s="24"/>
      <c r="K112" s="34">
        <v>3468</v>
      </c>
      <c r="L112" s="28"/>
      <c r="M112" s="34">
        <v>3750</v>
      </c>
      <c r="N112" s="28"/>
      <c r="O112" s="34">
        <v>3750</v>
      </c>
      <c r="P112" s="28"/>
      <c r="Q112" s="34">
        <v>3700</v>
      </c>
      <c r="R112" s="28"/>
    </row>
    <row r="113" spans="2:18" ht="16.5" customHeight="1">
      <c r="B113" s="49" t="s">
        <v>96</v>
      </c>
      <c r="C113" s="25"/>
      <c r="D113" s="25"/>
      <c r="E113" s="24"/>
      <c r="F113" s="49" t="s">
        <v>97</v>
      </c>
      <c r="G113" s="24"/>
      <c r="H113" s="70">
        <v>1791.57</v>
      </c>
      <c r="I113" s="25"/>
      <c r="J113" s="24"/>
      <c r="K113" s="71">
        <v>3468</v>
      </c>
      <c r="L113" s="28"/>
      <c r="M113" s="71">
        <v>3750</v>
      </c>
      <c r="N113" s="28"/>
      <c r="O113" s="71">
        <v>3750</v>
      </c>
      <c r="P113" s="28"/>
      <c r="Q113" s="71">
        <v>3700</v>
      </c>
      <c r="R113" s="28"/>
    </row>
    <row r="114" spans="2:18" ht="16.5" customHeight="1">
      <c r="B114" s="35" t="s">
        <v>98</v>
      </c>
      <c r="C114" s="25"/>
      <c r="D114" s="25"/>
      <c r="E114" s="24"/>
      <c r="F114" s="35" t="s">
        <v>99</v>
      </c>
      <c r="G114" s="24"/>
      <c r="H114" s="26">
        <v>0</v>
      </c>
      <c r="I114" s="25"/>
      <c r="J114" s="24"/>
      <c r="K114" s="27">
        <v>748</v>
      </c>
      <c r="L114" s="28"/>
      <c r="M114" s="27">
        <v>1000</v>
      </c>
      <c r="N114" s="28"/>
      <c r="O114" s="27">
        <v>1000</v>
      </c>
      <c r="P114" s="28"/>
      <c r="Q114" s="27">
        <v>1000</v>
      </c>
      <c r="R114" s="28"/>
    </row>
    <row r="115" spans="2:18" ht="16.5" customHeight="1">
      <c r="B115" s="35" t="s">
        <v>100</v>
      </c>
      <c r="C115" s="25"/>
      <c r="D115" s="25"/>
      <c r="E115" s="24"/>
      <c r="F115" s="35" t="s">
        <v>101</v>
      </c>
      <c r="G115" s="24"/>
      <c r="H115" s="26">
        <v>1791.57</v>
      </c>
      <c r="I115" s="25"/>
      <c r="J115" s="24"/>
      <c r="K115" s="27">
        <v>2654</v>
      </c>
      <c r="L115" s="28"/>
      <c r="M115" s="27">
        <v>2650</v>
      </c>
      <c r="N115" s="28"/>
      <c r="O115" s="27">
        <v>2650</v>
      </c>
      <c r="P115" s="28"/>
      <c r="Q115" s="27">
        <v>2600</v>
      </c>
      <c r="R115" s="28"/>
    </row>
    <row r="116" spans="2:18" ht="16.5" customHeight="1">
      <c r="B116" s="35" t="s">
        <v>102</v>
      </c>
      <c r="C116" s="25"/>
      <c r="D116" s="25"/>
      <c r="E116" s="24"/>
      <c r="F116" s="35" t="s">
        <v>103</v>
      </c>
      <c r="G116" s="24"/>
      <c r="H116" s="26">
        <v>0</v>
      </c>
      <c r="I116" s="25"/>
      <c r="J116" s="24"/>
      <c r="K116" s="27">
        <v>66</v>
      </c>
      <c r="L116" s="28"/>
      <c r="M116" s="27">
        <v>100</v>
      </c>
      <c r="N116" s="28"/>
      <c r="O116" s="27">
        <v>100</v>
      </c>
      <c r="P116" s="28"/>
      <c r="Q116" s="27">
        <v>100</v>
      </c>
      <c r="R116" s="28"/>
    </row>
    <row r="117" spans="2:18" ht="16.5" customHeight="1">
      <c r="B117" s="37" t="s">
        <v>114</v>
      </c>
      <c r="C117" s="25"/>
      <c r="D117" s="25"/>
      <c r="E117" s="24"/>
      <c r="F117" s="37" t="s">
        <v>115</v>
      </c>
      <c r="G117" s="24"/>
      <c r="H117" s="33">
        <v>0</v>
      </c>
      <c r="I117" s="25"/>
      <c r="J117" s="24"/>
      <c r="K117" s="34">
        <v>3</v>
      </c>
      <c r="L117" s="28"/>
      <c r="M117" s="34">
        <v>100</v>
      </c>
      <c r="N117" s="28"/>
      <c r="O117" s="34">
        <v>100</v>
      </c>
      <c r="P117" s="28"/>
      <c r="Q117" s="34">
        <v>100</v>
      </c>
      <c r="R117" s="28"/>
    </row>
    <row r="118" spans="2:18" ht="16.5" customHeight="1">
      <c r="B118" s="49" t="s">
        <v>116</v>
      </c>
      <c r="C118" s="25"/>
      <c r="D118" s="25"/>
      <c r="E118" s="24"/>
      <c r="F118" s="49" t="s">
        <v>117</v>
      </c>
      <c r="G118" s="24"/>
      <c r="H118" s="70">
        <v>0</v>
      </c>
      <c r="I118" s="25"/>
      <c r="J118" s="24"/>
      <c r="K118" s="71">
        <v>3</v>
      </c>
      <c r="L118" s="28"/>
      <c r="M118" s="71">
        <v>100</v>
      </c>
      <c r="N118" s="28"/>
      <c r="O118" s="71">
        <v>100</v>
      </c>
      <c r="P118" s="28"/>
      <c r="Q118" s="71">
        <v>100</v>
      </c>
      <c r="R118" s="28"/>
    </row>
    <row r="119" spans="2:18" ht="16.5" customHeight="1">
      <c r="B119" s="35" t="s">
        <v>118</v>
      </c>
      <c r="C119" s="25"/>
      <c r="D119" s="25"/>
      <c r="E119" s="24"/>
      <c r="F119" s="35" t="s">
        <v>119</v>
      </c>
      <c r="G119" s="24"/>
      <c r="H119" s="26">
        <v>0</v>
      </c>
      <c r="I119" s="25"/>
      <c r="J119" s="24"/>
      <c r="K119" s="27">
        <v>3</v>
      </c>
      <c r="L119" s="28"/>
      <c r="M119" s="27">
        <v>100</v>
      </c>
      <c r="N119" s="28"/>
      <c r="O119" s="27">
        <v>100</v>
      </c>
      <c r="P119" s="28"/>
      <c r="Q119" s="27">
        <v>100</v>
      </c>
      <c r="R119" s="28"/>
    </row>
    <row r="120" spans="2:18" ht="16.5" customHeight="1">
      <c r="B120" s="37" t="s">
        <v>120</v>
      </c>
      <c r="C120" s="25"/>
      <c r="D120" s="25"/>
      <c r="E120" s="24"/>
      <c r="F120" s="37" t="s">
        <v>121</v>
      </c>
      <c r="G120" s="24"/>
      <c r="H120" s="33">
        <v>0</v>
      </c>
      <c r="I120" s="25"/>
      <c r="J120" s="24"/>
      <c r="K120" s="34">
        <v>3</v>
      </c>
      <c r="L120" s="28"/>
      <c r="M120" s="34">
        <v>20000</v>
      </c>
      <c r="N120" s="28"/>
      <c r="O120" s="34">
        <v>20000</v>
      </c>
      <c r="P120" s="28"/>
      <c r="Q120" s="34">
        <v>100</v>
      </c>
      <c r="R120" s="28"/>
    </row>
    <row r="121" spans="2:18" ht="16.5" customHeight="1">
      <c r="B121" s="49" t="s">
        <v>122</v>
      </c>
      <c r="C121" s="25"/>
      <c r="D121" s="25"/>
      <c r="E121" s="24"/>
      <c r="F121" s="49" t="s">
        <v>123</v>
      </c>
      <c r="G121" s="24"/>
      <c r="H121" s="70">
        <v>0</v>
      </c>
      <c r="I121" s="25"/>
      <c r="J121" s="24"/>
      <c r="K121" s="71">
        <v>3</v>
      </c>
      <c r="L121" s="28"/>
      <c r="M121" s="71">
        <v>20000</v>
      </c>
      <c r="N121" s="28"/>
      <c r="O121" s="71">
        <v>20000</v>
      </c>
      <c r="P121" s="28"/>
      <c r="Q121" s="71">
        <v>100</v>
      </c>
      <c r="R121" s="28"/>
    </row>
    <row r="122" spans="2:18" ht="16.5" customHeight="1">
      <c r="B122" s="35" t="s">
        <v>124</v>
      </c>
      <c r="C122" s="25"/>
      <c r="D122" s="25"/>
      <c r="E122" s="24"/>
      <c r="F122" s="35" t="s">
        <v>125</v>
      </c>
      <c r="G122" s="24"/>
      <c r="H122" s="26">
        <v>0</v>
      </c>
      <c r="I122" s="25"/>
      <c r="J122" s="24"/>
      <c r="K122" s="27">
        <v>3</v>
      </c>
      <c r="L122" s="28"/>
      <c r="M122" s="27">
        <v>20000</v>
      </c>
      <c r="N122" s="28"/>
      <c r="O122" s="27">
        <v>20000</v>
      </c>
      <c r="P122" s="28"/>
      <c r="Q122" s="27">
        <v>100</v>
      </c>
      <c r="R122" s="28"/>
    </row>
    <row r="123" spans="2:18" ht="16.5" customHeight="1">
      <c r="B123" s="68" t="s">
        <v>10</v>
      </c>
      <c r="C123" s="25"/>
      <c r="D123" s="25"/>
      <c r="E123" s="24"/>
      <c r="F123" s="68" t="s">
        <v>175</v>
      </c>
      <c r="G123" s="24"/>
      <c r="H123" s="69">
        <v>8138.12</v>
      </c>
      <c r="I123" s="25"/>
      <c r="J123" s="24"/>
      <c r="K123" s="61">
        <v>13272</v>
      </c>
      <c r="L123" s="28"/>
      <c r="M123" s="61">
        <v>10000</v>
      </c>
      <c r="N123" s="28"/>
      <c r="O123" s="61">
        <v>10000</v>
      </c>
      <c r="P123" s="28"/>
      <c r="Q123" s="61">
        <v>10000</v>
      </c>
      <c r="R123" s="28"/>
    </row>
    <row r="124" spans="2:18" ht="16.5" customHeight="1">
      <c r="B124" s="37" t="s">
        <v>6</v>
      </c>
      <c r="C124" s="25"/>
      <c r="D124" s="25"/>
      <c r="E124" s="24"/>
      <c r="F124" s="37" t="s">
        <v>9</v>
      </c>
      <c r="G124" s="24"/>
      <c r="H124" s="33">
        <v>8138.12</v>
      </c>
      <c r="I124" s="25"/>
      <c r="J124" s="24"/>
      <c r="K124" s="34">
        <v>12608</v>
      </c>
      <c r="L124" s="28"/>
      <c r="M124" s="34">
        <v>9400</v>
      </c>
      <c r="N124" s="28"/>
      <c r="O124" s="34">
        <v>9400</v>
      </c>
      <c r="P124" s="28"/>
      <c r="Q124" s="34">
        <v>9400</v>
      </c>
      <c r="R124" s="28"/>
    </row>
    <row r="125" spans="2:18" ht="16.5" customHeight="1">
      <c r="B125" s="37" t="s">
        <v>29</v>
      </c>
      <c r="C125" s="25"/>
      <c r="D125" s="25"/>
      <c r="E125" s="24"/>
      <c r="F125" s="37" t="s">
        <v>30</v>
      </c>
      <c r="G125" s="24"/>
      <c r="H125" s="33">
        <v>8138.12</v>
      </c>
      <c r="I125" s="25"/>
      <c r="J125" s="24"/>
      <c r="K125" s="34">
        <v>12608</v>
      </c>
      <c r="L125" s="28"/>
      <c r="M125" s="34">
        <v>9400</v>
      </c>
      <c r="N125" s="28"/>
      <c r="O125" s="34">
        <v>9400</v>
      </c>
      <c r="P125" s="28"/>
      <c r="Q125" s="34">
        <v>9400</v>
      </c>
      <c r="R125" s="28"/>
    </row>
    <row r="126" spans="2:18" ht="16.5" customHeight="1">
      <c r="B126" s="49" t="s">
        <v>41</v>
      </c>
      <c r="C126" s="25"/>
      <c r="D126" s="25"/>
      <c r="E126" s="24"/>
      <c r="F126" s="49" t="s">
        <v>42</v>
      </c>
      <c r="G126" s="24"/>
      <c r="H126" s="70">
        <v>5346.19</v>
      </c>
      <c r="I126" s="25"/>
      <c r="J126" s="24"/>
      <c r="K126" s="71">
        <v>5972</v>
      </c>
      <c r="L126" s="28"/>
      <c r="M126" s="71">
        <v>4800</v>
      </c>
      <c r="N126" s="28"/>
      <c r="O126" s="71">
        <v>4800</v>
      </c>
      <c r="P126" s="28"/>
      <c r="Q126" s="71">
        <v>4800</v>
      </c>
      <c r="R126" s="28"/>
    </row>
    <row r="127" spans="2:18" ht="16.5" customHeight="1">
      <c r="B127" s="35" t="s">
        <v>45</v>
      </c>
      <c r="C127" s="25"/>
      <c r="D127" s="25"/>
      <c r="E127" s="24"/>
      <c r="F127" s="35" t="s">
        <v>46</v>
      </c>
      <c r="G127" s="24"/>
      <c r="H127" s="26">
        <v>4450.56</v>
      </c>
      <c r="I127" s="25"/>
      <c r="J127" s="24"/>
      <c r="K127" s="27">
        <v>2654</v>
      </c>
      <c r="L127" s="28"/>
      <c r="M127" s="27">
        <v>2100</v>
      </c>
      <c r="N127" s="28"/>
      <c r="O127" s="27">
        <v>2100</v>
      </c>
      <c r="P127" s="28"/>
      <c r="Q127" s="27">
        <v>2100</v>
      </c>
      <c r="R127" s="28"/>
    </row>
    <row r="128" spans="2:18" ht="16.5" customHeight="1">
      <c r="B128" s="35" t="s">
        <v>47</v>
      </c>
      <c r="C128" s="25"/>
      <c r="D128" s="25"/>
      <c r="E128" s="24"/>
      <c r="F128" s="35" t="s">
        <v>48</v>
      </c>
      <c r="G128" s="24"/>
      <c r="H128" s="26">
        <v>895.63</v>
      </c>
      <c r="I128" s="25"/>
      <c r="J128" s="24"/>
      <c r="K128" s="27">
        <v>2654</v>
      </c>
      <c r="L128" s="28"/>
      <c r="M128" s="27">
        <v>2100</v>
      </c>
      <c r="N128" s="28"/>
      <c r="O128" s="27">
        <v>2100</v>
      </c>
      <c r="P128" s="28"/>
      <c r="Q128" s="27">
        <v>2100</v>
      </c>
      <c r="R128" s="28"/>
    </row>
    <row r="129" spans="2:18" ht="16.5" customHeight="1">
      <c r="B129" s="35" t="s">
        <v>51</v>
      </c>
      <c r="C129" s="25"/>
      <c r="D129" s="25"/>
      <c r="E129" s="24"/>
      <c r="F129" s="35" t="s">
        <v>52</v>
      </c>
      <c r="G129" s="24"/>
      <c r="H129" s="26">
        <v>0</v>
      </c>
      <c r="I129" s="25"/>
      <c r="J129" s="24"/>
      <c r="K129" s="27">
        <v>664</v>
      </c>
      <c r="L129" s="28"/>
      <c r="M129" s="27">
        <v>600</v>
      </c>
      <c r="N129" s="28"/>
      <c r="O129" s="27">
        <v>600</v>
      </c>
      <c r="P129" s="28"/>
      <c r="Q129" s="27">
        <v>600</v>
      </c>
      <c r="R129" s="28"/>
    </row>
    <row r="130" spans="2:18" ht="16.5" customHeight="1">
      <c r="B130" s="49" t="s">
        <v>55</v>
      </c>
      <c r="C130" s="25"/>
      <c r="D130" s="25"/>
      <c r="E130" s="24"/>
      <c r="F130" s="49" t="s">
        <v>56</v>
      </c>
      <c r="G130" s="24"/>
      <c r="H130" s="70">
        <v>2791.93</v>
      </c>
      <c r="I130" s="25"/>
      <c r="J130" s="24"/>
      <c r="K130" s="71">
        <v>2654</v>
      </c>
      <c r="L130" s="28"/>
      <c r="M130" s="71">
        <v>2600</v>
      </c>
      <c r="N130" s="28"/>
      <c r="O130" s="71">
        <v>2600</v>
      </c>
      <c r="P130" s="28"/>
      <c r="Q130" s="71">
        <v>2600</v>
      </c>
      <c r="R130" s="28"/>
    </row>
    <row r="131" spans="2:18" ht="16.5" customHeight="1">
      <c r="B131" s="35" t="s">
        <v>59</v>
      </c>
      <c r="C131" s="25"/>
      <c r="D131" s="25"/>
      <c r="E131" s="24"/>
      <c r="F131" s="35" t="s">
        <v>60</v>
      </c>
      <c r="G131" s="24"/>
      <c r="H131" s="26">
        <v>0</v>
      </c>
      <c r="I131" s="25"/>
      <c r="J131" s="24"/>
      <c r="K131" s="27">
        <v>1327</v>
      </c>
      <c r="L131" s="28"/>
      <c r="M131" s="27">
        <v>1300</v>
      </c>
      <c r="N131" s="28"/>
      <c r="O131" s="27">
        <v>1300</v>
      </c>
      <c r="P131" s="28"/>
      <c r="Q131" s="27">
        <v>1300</v>
      </c>
      <c r="R131" s="28"/>
    </row>
    <row r="132" spans="2:18" ht="16.5" customHeight="1">
      <c r="B132" s="35" t="s">
        <v>63</v>
      </c>
      <c r="C132" s="25"/>
      <c r="D132" s="25"/>
      <c r="E132" s="24"/>
      <c r="F132" s="35" t="s">
        <v>64</v>
      </c>
      <c r="G132" s="24"/>
      <c r="H132" s="26">
        <v>2791.93</v>
      </c>
      <c r="I132" s="25"/>
      <c r="J132" s="24"/>
      <c r="K132" s="27">
        <v>1327</v>
      </c>
      <c r="L132" s="28"/>
      <c r="M132" s="27">
        <v>1300</v>
      </c>
      <c r="N132" s="28"/>
      <c r="O132" s="27">
        <v>1300</v>
      </c>
      <c r="P132" s="28"/>
      <c r="Q132" s="27">
        <v>1300</v>
      </c>
      <c r="R132" s="28"/>
    </row>
    <row r="133" spans="2:18" ht="16.5" customHeight="1">
      <c r="B133" s="49" t="s">
        <v>75</v>
      </c>
      <c r="C133" s="25"/>
      <c r="D133" s="25"/>
      <c r="E133" s="24"/>
      <c r="F133" s="49" t="s">
        <v>76</v>
      </c>
      <c r="G133" s="24"/>
      <c r="H133" s="70">
        <v>0</v>
      </c>
      <c r="I133" s="25"/>
      <c r="J133" s="24"/>
      <c r="K133" s="71">
        <v>3982</v>
      </c>
      <c r="L133" s="28"/>
      <c r="M133" s="71">
        <v>2000</v>
      </c>
      <c r="N133" s="28"/>
      <c r="O133" s="71">
        <v>2000</v>
      </c>
      <c r="P133" s="28"/>
      <c r="Q133" s="71">
        <v>2000</v>
      </c>
      <c r="R133" s="28"/>
    </row>
    <row r="134" spans="2:18" ht="16.5" customHeight="1">
      <c r="B134" s="35" t="s">
        <v>89</v>
      </c>
      <c r="C134" s="25"/>
      <c r="D134" s="25"/>
      <c r="E134" s="24"/>
      <c r="F134" s="35" t="s">
        <v>76</v>
      </c>
      <c r="G134" s="24"/>
      <c r="H134" s="26">
        <v>0</v>
      </c>
      <c r="I134" s="25"/>
      <c r="J134" s="24"/>
      <c r="K134" s="27">
        <v>3982</v>
      </c>
      <c r="L134" s="28"/>
      <c r="M134" s="27">
        <v>2000</v>
      </c>
      <c r="N134" s="28"/>
      <c r="O134" s="27">
        <v>2000</v>
      </c>
      <c r="P134" s="28"/>
      <c r="Q134" s="27">
        <v>2000</v>
      </c>
      <c r="R134" s="28"/>
    </row>
    <row r="135" spans="2:18" ht="16.5" customHeight="1">
      <c r="B135" s="37" t="s">
        <v>7</v>
      </c>
      <c r="C135" s="25"/>
      <c r="D135" s="25"/>
      <c r="E135" s="24"/>
      <c r="F135" s="37" t="s">
        <v>130</v>
      </c>
      <c r="G135" s="24"/>
      <c r="H135" s="33">
        <v>0</v>
      </c>
      <c r="I135" s="25"/>
      <c r="J135" s="24"/>
      <c r="K135" s="34">
        <v>664</v>
      </c>
      <c r="L135" s="28"/>
      <c r="M135" s="34">
        <v>600</v>
      </c>
      <c r="N135" s="28"/>
      <c r="O135" s="34">
        <v>600</v>
      </c>
      <c r="P135" s="28"/>
      <c r="Q135" s="34">
        <v>600</v>
      </c>
      <c r="R135" s="28"/>
    </row>
    <row r="136" spans="2:18" ht="16.5" customHeight="1">
      <c r="B136" s="37" t="s">
        <v>137</v>
      </c>
      <c r="C136" s="25"/>
      <c r="D136" s="25"/>
      <c r="E136" s="24"/>
      <c r="F136" s="37" t="s">
        <v>138</v>
      </c>
      <c r="G136" s="24"/>
      <c r="H136" s="33">
        <v>0</v>
      </c>
      <c r="I136" s="25"/>
      <c r="J136" s="24"/>
      <c r="K136" s="34">
        <v>664</v>
      </c>
      <c r="L136" s="28"/>
      <c r="M136" s="34">
        <v>600</v>
      </c>
      <c r="N136" s="28"/>
      <c r="O136" s="34">
        <v>600</v>
      </c>
      <c r="P136" s="28"/>
      <c r="Q136" s="34">
        <v>600</v>
      </c>
      <c r="R136" s="28"/>
    </row>
    <row r="137" spans="2:18" ht="16.5" customHeight="1">
      <c r="B137" s="49" t="s">
        <v>141</v>
      </c>
      <c r="C137" s="25"/>
      <c r="D137" s="25"/>
      <c r="E137" s="24"/>
      <c r="F137" s="49" t="s">
        <v>142</v>
      </c>
      <c r="G137" s="24"/>
      <c r="H137" s="70">
        <v>0</v>
      </c>
      <c r="I137" s="25"/>
      <c r="J137" s="24"/>
      <c r="K137" s="71">
        <v>664</v>
      </c>
      <c r="L137" s="28"/>
      <c r="M137" s="71">
        <v>600</v>
      </c>
      <c r="N137" s="28"/>
      <c r="O137" s="71">
        <v>600</v>
      </c>
      <c r="P137" s="28"/>
      <c r="Q137" s="71">
        <v>600</v>
      </c>
      <c r="R137" s="28"/>
    </row>
    <row r="138" spans="2:18" ht="16.5" customHeight="1">
      <c r="B138" s="35" t="s">
        <v>155</v>
      </c>
      <c r="C138" s="25"/>
      <c r="D138" s="25"/>
      <c r="E138" s="24"/>
      <c r="F138" s="35" t="s">
        <v>156</v>
      </c>
      <c r="G138" s="24"/>
      <c r="H138" s="26">
        <v>0</v>
      </c>
      <c r="I138" s="25"/>
      <c r="J138" s="24"/>
      <c r="K138" s="27">
        <v>664</v>
      </c>
      <c r="L138" s="28"/>
      <c r="M138" s="27">
        <v>600</v>
      </c>
      <c r="N138" s="28"/>
      <c r="O138" s="27">
        <v>600</v>
      </c>
      <c r="P138" s="28"/>
      <c r="Q138" s="27">
        <v>600</v>
      </c>
      <c r="R138" s="28"/>
    </row>
    <row r="139" spans="2:18" ht="16.5" customHeight="1">
      <c r="B139" s="68" t="s">
        <v>177</v>
      </c>
      <c r="C139" s="25"/>
      <c r="D139" s="25"/>
      <c r="E139" s="24"/>
      <c r="F139" s="68" t="s">
        <v>178</v>
      </c>
      <c r="G139" s="24"/>
      <c r="H139" s="69">
        <f>H140+H154</f>
        <v>476077.81999999995</v>
      </c>
      <c r="I139" s="25"/>
      <c r="J139" s="24"/>
      <c r="K139" s="61">
        <v>353762</v>
      </c>
      <c r="L139" s="28"/>
      <c r="M139" s="61">
        <v>308100</v>
      </c>
      <c r="N139" s="28"/>
      <c r="O139" s="61">
        <v>308100</v>
      </c>
      <c r="P139" s="28"/>
      <c r="Q139" s="61">
        <v>308100</v>
      </c>
      <c r="R139" s="28"/>
    </row>
    <row r="140" spans="2:18" ht="16.5" customHeight="1">
      <c r="B140" s="37" t="s">
        <v>6</v>
      </c>
      <c r="C140" s="25"/>
      <c r="D140" s="25"/>
      <c r="E140" s="24"/>
      <c r="F140" s="37" t="s">
        <v>9</v>
      </c>
      <c r="G140" s="24"/>
      <c r="H140" s="33">
        <f>H141</f>
        <v>475673.1</v>
      </c>
      <c r="I140" s="25"/>
      <c r="J140" s="24"/>
      <c r="K140" s="34">
        <v>307126</v>
      </c>
      <c r="L140" s="28"/>
      <c r="M140" s="34">
        <v>302100</v>
      </c>
      <c r="N140" s="28"/>
      <c r="O140" s="34">
        <v>302100</v>
      </c>
      <c r="P140" s="28"/>
      <c r="Q140" s="34">
        <v>302100</v>
      </c>
      <c r="R140" s="28"/>
    </row>
    <row r="141" spans="2:18" ht="16.5" customHeight="1">
      <c r="B141" s="37" t="s">
        <v>29</v>
      </c>
      <c r="C141" s="25"/>
      <c r="D141" s="25"/>
      <c r="E141" s="24"/>
      <c r="F141" s="37" t="s">
        <v>30</v>
      </c>
      <c r="G141" s="24"/>
      <c r="H141" s="33">
        <v>475673.1</v>
      </c>
      <c r="I141" s="25"/>
      <c r="J141" s="24"/>
      <c r="K141" s="34">
        <v>307126</v>
      </c>
      <c r="L141" s="28"/>
      <c r="M141" s="34">
        <v>302100</v>
      </c>
      <c r="N141" s="28"/>
      <c r="O141" s="34">
        <v>302100</v>
      </c>
      <c r="P141" s="28"/>
      <c r="Q141" s="34">
        <v>302100</v>
      </c>
      <c r="R141" s="28"/>
    </row>
    <row r="142" spans="2:18" ht="16.5" customHeight="1">
      <c r="B142" s="49" t="s">
        <v>31</v>
      </c>
      <c r="C142" s="25"/>
      <c r="D142" s="25"/>
      <c r="E142" s="24"/>
      <c r="F142" s="49" t="s">
        <v>32</v>
      </c>
      <c r="G142" s="24"/>
      <c r="H142" s="70">
        <v>6545</v>
      </c>
      <c r="I142" s="25"/>
      <c r="J142" s="24"/>
      <c r="K142" s="71">
        <v>7963</v>
      </c>
      <c r="L142" s="28"/>
      <c r="M142" s="71">
        <v>10000</v>
      </c>
      <c r="N142" s="28"/>
      <c r="O142" s="71">
        <v>10000</v>
      </c>
      <c r="P142" s="28"/>
      <c r="Q142" s="71">
        <v>10000</v>
      </c>
      <c r="R142" s="28"/>
    </row>
    <row r="143" spans="2:18" ht="16.5" customHeight="1">
      <c r="B143" s="35" t="s">
        <v>33</v>
      </c>
      <c r="C143" s="25"/>
      <c r="D143" s="25"/>
      <c r="E143" s="24"/>
      <c r="F143" s="35" t="s">
        <v>34</v>
      </c>
      <c r="G143" s="24"/>
      <c r="H143" s="26">
        <v>6545</v>
      </c>
      <c r="I143" s="25"/>
      <c r="J143" s="24"/>
      <c r="K143" s="27">
        <v>7963</v>
      </c>
      <c r="L143" s="28"/>
      <c r="M143" s="27">
        <v>10000</v>
      </c>
      <c r="N143" s="28"/>
      <c r="O143" s="27">
        <v>10000</v>
      </c>
      <c r="P143" s="28"/>
      <c r="Q143" s="27">
        <v>10000</v>
      </c>
      <c r="R143" s="28"/>
    </row>
    <row r="144" spans="2:18" ht="16.5" customHeight="1">
      <c r="B144" s="49" t="s">
        <v>41</v>
      </c>
      <c r="C144" s="25"/>
      <c r="D144" s="25"/>
      <c r="E144" s="24"/>
      <c r="F144" s="49" t="s">
        <v>42</v>
      </c>
      <c r="G144" s="24"/>
      <c r="H144" s="70">
        <v>4277.66</v>
      </c>
      <c r="I144" s="25"/>
      <c r="J144" s="24"/>
      <c r="K144" s="71">
        <v>11982</v>
      </c>
      <c r="L144" s="28"/>
      <c r="M144" s="71">
        <v>10000</v>
      </c>
      <c r="N144" s="28"/>
      <c r="O144" s="71">
        <v>10000</v>
      </c>
      <c r="P144" s="28"/>
      <c r="Q144" s="71">
        <v>10000</v>
      </c>
      <c r="R144" s="28"/>
    </row>
    <row r="145" spans="2:18" ht="16.5" customHeight="1">
      <c r="B145" s="35" t="s">
        <v>43</v>
      </c>
      <c r="C145" s="25"/>
      <c r="D145" s="25"/>
      <c r="E145" s="24"/>
      <c r="F145" s="35" t="s">
        <v>44</v>
      </c>
      <c r="G145" s="24"/>
      <c r="H145" s="26">
        <v>3846.46</v>
      </c>
      <c r="I145" s="25"/>
      <c r="J145" s="24"/>
      <c r="K145" s="27">
        <v>11982</v>
      </c>
      <c r="L145" s="28"/>
      <c r="M145" s="27">
        <v>10000</v>
      </c>
      <c r="N145" s="28"/>
      <c r="O145" s="27">
        <v>10000</v>
      </c>
      <c r="P145" s="28"/>
      <c r="Q145" s="27">
        <v>10000</v>
      </c>
      <c r="R145" s="28"/>
    </row>
    <row r="146" spans="2:18" ht="16.5" customHeight="1">
      <c r="B146" s="6"/>
      <c r="C146" s="2"/>
      <c r="D146" s="20">
        <v>3225</v>
      </c>
      <c r="E146" s="1"/>
      <c r="F146" s="6"/>
      <c r="G146" s="8" t="s">
        <v>290</v>
      </c>
      <c r="H146" s="3"/>
      <c r="I146" s="2"/>
      <c r="J146" s="1">
        <v>431.2</v>
      </c>
      <c r="K146" s="16"/>
      <c r="L146" s="15"/>
      <c r="M146" s="16"/>
      <c r="N146" s="15"/>
      <c r="O146" s="16"/>
      <c r="P146" s="15"/>
      <c r="Q146" s="16"/>
      <c r="R146" s="15"/>
    </row>
    <row r="147" spans="2:18" ht="16.5" customHeight="1">
      <c r="B147" s="49" t="s">
        <v>55</v>
      </c>
      <c r="C147" s="25"/>
      <c r="D147" s="25"/>
      <c r="E147" s="24"/>
      <c r="F147" s="49" t="s">
        <v>56</v>
      </c>
      <c r="G147" s="24"/>
      <c r="H147" s="70">
        <v>272950.63</v>
      </c>
      <c r="I147" s="25"/>
      <c r="J147" s="24"/>
      <c r="K147" s="71">
        <v>27739</v>
      </c>
      <c r="L147" s="28"/>
      <c r="M147" s="71">
        <v>26000</v>
      </c>
      <c r="N147" s="28"/>
      <c r="O147" s="71">
        <v>26000</v>
      </c>
      <c r="P147" s="28"/>
      <c r="Q147" s="71">
        <v>26000</v>
      </c>
      <c r="R147" s="28"/>
    </row>
    <row r="148" spans="2:18" ht="16.5" customHeight="1">
      <c r="B148" s="35" t="s">
        <v>65</v>
      </c>
      <c r="C148" s="25"/>
      <c r="D148" s="25"/>
      <c r="E148" s="24"/>
      <c r="F148" s="35" t="s">
        <v>66</v>
      </c>
      <c r="G148" s="24"/>
      <c r="H148" s="26">
        <v>272950.63</v>
      </c>
      <c r="I148" s="25"/>
      <c r="J148" s="24"/>
      <c r="K148" s="27">
        <v>21103</v>
      </c>
      <c r="L148" s="28"/>
      <c r="M148" s="27">
        <v>20000</v>
      </c>
      <c r="N148" s="28"/>
      <c r="O148" s="27">
        <v>20000</v>
      </c>
      <c r="P148" s="28"/>
      <c r="Q148" s="27">
        <v>20000</v>
      </c>
      <c r="R148" s="28"/>
    </row>
    <row r="149" spans="2:18" ht="16.5" customHeight="1">
      <c r="B149" s="35" t="s">
        <v>69</v>
      </c>
      <c r="C149" s="25"/>
      <c r="D149" s="25"/>
      <c r="E149" s="24"/>
      <c r="F149" s="35" t="s">
        <v>70</v>
      </c>
      <c r="G149" s="24"/>
      <c r="H149" s="26">
        <v>0</v>
      </c>
      <c r="I149" s="25"/>
      <c r="J149" s="24"/>
      <c r="K149" s="27">
        <v>6636</v>
      </c>
      <c r="L149" s="28"/>
      <c r="M149" s="27">
        <v>6000</v>
      </c>
      <c r="N149" s="28"/>
      <c r="O149" s="27">
        <v>6000</v>
      </c>
      <c r="P149" s="28"/>
      <c r="Q149" s="27">
        <v>6000</v>
      </c>
      <c r="R149" s="28"/>
    </row>
    <row r="150" spans="2:18" ht="16.5" customHeight="1">
      <c r="B150" s="49" t="s">
        <v>75</v>
      </c>
      <c r="C150" s="25"/>
      <c r="D150" s="25"/>
      <c r="E150" s="24"/>
      <c r="F150" s="49" t="s">
        <v>76</v>
      </c>
      <c r="G150" s="24"/>
      <c r="H150" s="70">
        <v>191899.81</v>
      </c>
      <c r="I150" s="25"/>
      <c r="J150" s="24"/>
      <c r="K150" s="71">
        <v>259442</v>
      </c>
      <c r="L150" s="28"/>
      <c r="M150" s="71">
        <v>256100</v>
      </c>
      <c r="N150" s="28"/>
      <c r="O150" s="71">
        <v>256100</v>
      </c>
      <c r="P150" s="28"/>
      <c r="Q150" s="71">
        <v>256100</v>
      </c>
      <c r="R150" s="28"/>
    </row>
    <row r="151" spans="2:18" ht="16.5" customHeight="1">
      <c r="B151" s="35" t="s">
        <v>77</v>
      </c>
      <c r="C151" s="25"/>
      <c r="D151" s="25"/>
      <c r="E151" s="24"/>
      <c r="F151" s="35" t="s">
        <v>78</v>
      </c>
      <c r="G151" s="24"/>
      <c r="H151" s="26">
        <v>191619.77</v>
      </c>
      <c r="I151" s="25"/>
      <c r="J151" s="24"/>
      <c r="K151" s="27">
        <v>252173</v>
      </c>
      <c r="L151" s="28"/>
      <c r="M151" s="27">
        <v>250000</v>
      </c>
      <c r="N151" s="28"/>
      <c r="O151" s="27">
        <v>250000</v>
      </c>
      <c r="P151" s="28"/>
      <c r="Q151" s="27">
        <v>250000</v>
      </c>
      <c r="R151" s="28"/>
    </row>
    <row r="152" spans="2:18" ht="16.5" customHeight="1">
      <c r="B152" s="35" t="s">
        <v>81</v>
      </c>
      <c r="C152" s="25"/>
      <c r="D152" s="25"/>
      <c r="E152" s="24"/>
      <c r="F152" s="35" t="s">
        <v>82</v>
      </c>
      <c r="G152" s="24"/>
      <c r="H152" s="26">
        <v>280.04</v>
      </c>
      <c r="I152" s="25"/>
      <c r="J152" s="24"/>
      <c r="K152" s="27">
        <v>633</v>
      </c>
      <c r="L152" s="28"/>
      <c r="M152" s="27">
        <v>100</v>
      </c>
      <c r="N152" s="28"/>
      <c r="O152" s="27">
        <v>100</v>
      </c>
      <c r="P152" s="28"/>
      <c r="Q152" s="27">
        <v>100</v>
      </c>
      <c r="R152" s="28"/>
    </row>
    <row r="153" spans="2:18" ht="16.5" customHeight="1">
      <c r="B153" s="35" t="s">
        <v>89</v>
      </c>
      <c r="C153" s="25"/>
      <c r="D153" s="25"/>
      <c r="E153" s="24"/>
      <c r="F153" s="35" t="s">
        <v>76</v>
      </c>
      <c r="G153" s="24"/>
      <c r="H153" s="26">
        <v>0</v>
      </c>
      <c r="I153" s="25"/>
      <c r="J153" s="24"/>
      <c r="K153" s="27">
        <v>6636</v>
      </c>
      <c r="L153" s="28"/>
      <c r="M153" s="27">
        <v>6000</v>
      </c>
      <c r="N153" s="28"/>
      <c r="O153" s="27">
        <v>6000</v>
      </c>
      <c r="P153" s="28"/>
      <c r="Q153" s="27">
        <v>6000</v>
      </c>
      <c r="R153" s="28"/>
    </row>
    <row r="154" spans="2:18" ht="16.5" customHeight="1">
      <c r="B154" s="37" t="s">
        <v>7</v>
      </c>
      <c r="C154" s="25"/>
      <c r="D154" s="25"/>
      <c r="E154" s="24"/>
      <c r="F154" s="37" t="s">
        <v>130</v>
      </c>
      <c r="G154" s="24"/>
      <c r="H154" s="33">
        <v>404.72</v>
      </c>
      <c r="I154" s="25"/>
      <c r="J154" s="24"/>
      <c r="K154" s="34">
        <v>46636</v>
      </c>
      <c r="L154" s="28"/>
      <c r="M154" s="34">
        <v>6000</v>
      </c>
      <c r="N154" s="28"/>
      <c r="O154" s="34">
        <v>6000</v>
      </c>
      <c r="P154" s="28"/>
      <c r="Q154" s="34">
        <v>6000</v>
      </c>
      <c r="R154" s="28"/>
    </row>
    <row r="155" spans="2:18" ht="16.5" customHeight="1">
      <c r="B155" s="37" t="s">
        <v>137</v>
      </c>
      <c r="C155" s="25"/>
      <c r="D155" s="25"/>
      <c r="E155" s="24"/>
      <c r="F155" s="37" t="s">
        <v>138</v>
      </c>
      <c r="G155" s="24"/>
      <c r="H155" s="33">
        <v>404.72</v>
      </c>
      <c r="I155" s="25"/>
      <c r="J155" s="24"/>
      <c r="K155" s="34">
        <v>46636</v>
      </c>
      <c r="L155" s="28"/>
      <c r="M155" s="34">
        <v>6000</v>
      </c>
      <c r="N155" s="28"/>
      <c r="O155" s="34">
        <v>6000</v>
      </c>
      <c r="P155" s="28"/>
      <c r="Q155" s="34">
        <v>6000</v>
      </c>
      <c r="R155" s="28"/>
    </row>
    <row r="156" spans="2:18" ht="16.5" customHeight="1">
      <c r="B156" s="49" t="s">
        <v>141</v>
      </c>
      <c r="C156" s="25"/>
      <c r="D156" s="25"/>
      <c r="E156" s="24"/>
      <c r="F156" s="49" t="s">
        <v>142</v>
      </c>
      <c r="G156" s="24"/>
      <c r="H156" s="70">
        <v>404.72</v>
      </c>
      <c r="I156" s="25"/>
      <c r="J156" s="24"/>
      <c r="K156" s="71">
        <v>46636</v>
      </c>
      <c r="L156" s="28"/>
      <c r="M156" s="71">
        <v>6000</v>
      </c>
      <c r="N156" s="28"/>
      <c r="O156" s="71">
        <v>6000</v>
      </c>
      <c r="P156" s="28"/>
      <c r="Q156" s="71">
        <v>6000</v>
      </c>
      <c r="R156" s="28"/>
    </row>
    <row r="157" spans="2:18" ht="16.5" customHeight="1">
      <c r="B157" s="35" t="s">
        <v>143</v>
      </c>
      <c r="C157" s="25"/>
      <c r="D157" s="25"/>
      <c r="E157" s="24"/>
      <c r="F157" s="35" t="s">
        <v>144</v>
      </c>
      <c r="G157" s="24"/>
      <c r="H157" s="26">
        <v>404.72</v>
      </c>
      <c r="I157" s="25"/>
      <c r="J157" s="24"/>
      <c r="K157" s="27">
        <v>46636</v>
      </c>
      <c r="L157" s="28"/>
      <c r="M157" s="27">
        <v>6000</v>
      </c>
      <c r="N157" s="28"/>
      <c r="O157" s="27">
        <v>6000</v>
      </c>
      <c r="P157" s="28"/>
      <c r="Q157" s="27">
        <v>6000</v>
      </c>
      <c r="R157" s="28"/>
    </row>
    <row r="158" spans="2:18" ht="16.5" customHeight="1">
      <c r="B158" s="68" t="s">
        <v>179</v>
      </c>
      <c r="C158" s="25"/>
      <c r="D158" s="25"/>
      <c r="E158" s="24"/>
      <c r="F158" s="68" t="s">
        <v>180</v>
      </c>
      <c r="G158" s="24"/>
      <c r="H158" s="69">
        <v>22004.23</v>
      </c>
      <c r="I158" s="25"/>
      <c r="J158" s="24"/>
      <c r="K158" s="61">
        <v>66361</v>
      </c>
      <c r="L158" s="28"/>
      <c r="M158" s="61">
        <v>40000</v>
      </c>
      <c r="N158" s="28"/>
      <c r="O158" s="61">
        <v>40000</v>
      </c>
      <c r="P158" s="28"/>
      <c r="Q158" s="61">
        <v>40000</v>
      </c>
      <c r="R158" s="28"/>
    </row>
    <row r="159" spans="2:18" ht="16.5" customHeight="1">
      <c r="B159" s="37" t="s">
        <v>6</v>
      </c>
      <c r="C159" s="25"/>
      <c r="D159" s="25"/>
      <c r="E159" s="24"/>
      <c r="F159" s="37" t="s">
        <v>9</v>
      </c>
      <c r="G159" s="24"/>
      <c r="H159" s="33">
        <v>22004.23</v>
      </c>
      <c r="I159" s="25"/>
      <c r="J159" s="24"/>
      <c r="K159" s="34">
        <v>66361</v>
      </c>
      <c r="L159" s="28"/>
      <c r="M159" s="34">
        <v>40000</v>
      </c>
      <c r="N159" s="28"/>
      <c r="O159" s="34">
        <v>40000</v>
      </c>
      <c r="P159" s="28"/>
      <c r="Q159" s="34">
        <v>40000</v>
      </c>
      <c r="R159" s="28"/>
    </row>
    <row r="160" spans="2:18" ht="16.5" customHeight="1">
      <c r="B160" s="37" t="s">
        <v>29</v>
      </c>
      <c r="C160" s="25"/>
      <c r="D160" s="25"/>
      <c r="E160" s="24"/>
      <c r="F160" s="37" t="s">
        <v>30</v>
      </c>
      <c r="G160" s="24"/>
      <c r="H160" s="33">
        <v>22004.23</v>
      </c>
      <c r="I160" s="25"/>
      <c r="J160" s="24"/>
      <c r="K160" s="34">
        <v>66361</v>
      </c>
      <c r="L160" s="28"/>
      <c r="M160" s="34">
        <v>40000</v>
      </c>
      <c r="N160" s="28"/>
      <c r="O160" s="34">
        <v>40000</v>
      </c>
      <c r="P160" s="28"/>
      <c r="Q160" s="34">
        <v>40000</v>
      </c>
      <c r="R160" s="28"/>
    </row>
    <row r="161" spans="2:18" ht="16.5" customHeight="1">
      <c r="B161" s="49" t="s">
        <v>31</v>
      </c>
      <c r="C161" s="25"/>
      <c r="D161" s="25"/>
      <c r="E161" s="24"/>
      <c r="F161" s="49" t="s">
        <v>32</v>
      </c>
      <c r="G161" s="24"/>
      <c r="H161" s="70">
        <v>22004.23</v>
      </c>
      <c r="I161" s="25"/>
      <c r="J161" s="24"/>
      <c r="K161" s="71">
        <v>66361</v>
      </c>
      <c r="L161" s="28"/>
      <c r="M161" s="71">
        <v>40000</v>
      </c>
      <c r="N161" s="28"/>
      <c r="O161" s="71">
        <v>40000</v>
      </c>
      <c r="P161" s="28"/>
      <c r="Q161" s="71">
        <v>40000</v>
      </c>
      <c r="R161" s="28"/>
    </row>
    <row r="162" spans="2:18" ht="16.5" customHeight="1">
      <c r="B162" s="35" t="s">
        <v>33</v>
      </c>
      <c r="C162" s="25"/>
      <c r="D162" s="25"/>
      <c r="E162" s="24"/>
      <c r="F162" s="35" t="s">
        <v>34</v>
      </c>
      <c r="G162" s="24"/>
      <c r="H162" s="26">
        <v>22004.23</v>
      </c>
      <c r="I162" s="25"/>
      <c r="J162" s="24"/>
      <c r="K162" s="27">
        <v>66361</v>
      </c>
      <c r="L162" s="28"/>
      <c r="M162" s="27">
        <v>40000</v>
      </c>
      <c r="N162" s="28"/>
      <c r="O162" s="27">
        <v>40000</v>
      </c>
      <c r="P162" s="28"/>
      <c r="Q162" s="27">
        <v>40000</v>
      </c>
      <c r="R162" s="28"/>
    </row>
    <row r="163" spans="2:18" ht="16.5" customHeight="1">
      <c r="B163" s="30" t="s">
        <v>209</v>
      </c>
      <c r="C163" s="25"/>
      <c r="D163" s="25"/>
      <c r="E163" s="24"/>
      <c r="F163" s="30" t="s">
        <v>210</v>
      </c>
      <c r="G163" s="24"/>
      <c r="H163" s="31">
        <v>3437603.83</v>
      </c>
      <c r="I163" s="25"/>
      <c r="J163" s="24"/>
      <c r="K163" s="32">
        <v>5750895</v>
      </c>
      <c r="L163" s="28"/>
      <c r="M163" s="32">
        <v>3876000</v>
      </c>
      <c r="N163" s="28"/>
      <c r="O163" s="32">
        <v>3688149</v>
      </c>
      <c r="P163" s="28"/>
      <c r="Q163" s="32">
        <v>3688149</v>
      </c>
      <c r="R163" s="28"/>
    </row>
    <row r="164" spans="2:18" ht="16.5" customHeight="1">
      <c r="B164" s="68" t="s">
        <v>171</v>
      </c>
      <c r="C164" s="25"/>
      <c r="D164" s="25"/>
      <c r="E164" s="24"/>
      <c r="F164" s="68" t="s">
        <v>172</v>
      </c>
      <c r="G164" s="24"/>
      <c r="H164" s="69">
        <v>3437603.83</v>
      </c>
      <c r="I164" s="25"/>
      <c r="J164" s="24"/>
      <c r="K164" s="61">
        <v>5750895</v>
      </c>
      <c r="L164" s="28"/>
      <c r="M164" s="61">
        <v>3876000</v>
      </c>
      <c r="N164" s="28"/>
      <c r="O164" s="61">
        <v>3688149</v>
      </c>
      <c r="P164" s="28"/>
      <c r="Q164" s="61">
        <v>3688149</v>
      </c>
      <c r="R164" s="28"/>
    </row>
    <row r="165" spans="2:18" ht="16.5" customHeight="1">
      <c r="B165" s="37" t="s">
        <v>6</v>
      </c>
      <c r="C165" s="25"/>
      <c r="D165" s="25"/>
      <c r="E165" s="24"/>
      <c r="F165" s="37" t="s">
        <v>9</v>
      </c>
      <c r="G165" s="24"/>
      <c r="H165" s="33">
        <v>3437603.83</v>
      </c>
      <c r="I165" s="25"/>
      <c r="J165" s="24"/>
      <c r="K165" s="34">
        <v>5750895</v>
      </c>
      <c r="L165" s="28"/>
      <c r="M165" s="34">
        <v>3876000</v>
      </c>
      <c r="N165" s="28"/>
      <c r="O165" s="34">
        <v>3688149</v>
      </c>
      <c r="P165" s="28"/>
      <c r="Q165" s="34">
        <v>3688149</v>
      </c>
      <c r="R165" s="28"/>
    </row>
    <row r="166" spans="2:18" ht="16.5" customHeight="1">
      <c r="B166" s="37" t="s">
        <v>29</v>
      </c>
      <c r="C166" s="25"/>
      <c r="D166" s="25"/>
      <c r="E166" s="24"/>
      <c r="F166" s="37" t="s">
        <v>30</v>
      </c>
      <c r="G166" s="24"/>
      <c r="H166" s="33">
        <v>2191825.71</v>
      </c>
      <c r="I166" s="25"/>
      <c r="J166" s="24"/>
      <c r="K166" s="34">
        <v>4004719</v>
      </c>
      <c r="L166" s="28"/>
      <c r="M166" s="34">
        <v>2200000</v>
      </c>
      <c r="N166" s="28"/>
      <c r="O166" s="34">
        <v>2012149</v>
      </c>
      <c r="P166" s="28"/>
      <c r="Q166" s="34">
        <v>2012149</v>
      </c>
      <c r="R166" s="28"/>
    </row>
    <row r="167" spans="2:18" ht="16.5" customHeight="1">
      <c r="B167" s="49" t="s">
        <v>55</v>
      </c>
      <c r="C167" s="25"/>
      <c r="D167" s="25"/>
      <c r="E167" s="24"/>
      <c r="F167" s="49" t="s">
        <v>56</v>
      </c>
      <c r="G167" s="24"/>
      <c r="H167" s="70">
        <v>466463.64</v>
      </c>
      <c r="I167" s="25"/>
      <c r="J167" s="24"/>
      <c r="K167" s="71">
        <v>1006626</v>
      </c>
      <c r="L167" s="28"/>
      <c r="M167" s="71">
        <v>700000</v>
      </c>
      <c r="N167" s="28"/>
      <c r="O167" s="71">
        <v>610000</v>
      </c>
      <c r="P167" s="28"/>
      <c r="Q167" s="71">
        <v>610000</v>
      </c>
      <c r="R167" s="28"/>
    </row>
    <row r="168" spans="2:18" ht="16.5" customHeight="1">
      <c r="B168" s="35" t="s">
        <v>69</v>
      </c>
      <c r="C168" s="25"/>
      <c r="D168" s="25"/>
      <c r="E168" s="24"/>
      <c r="F168" s="35" t="s">
        <v>70</v>
      </c>
      <c r="G168" s="24"/>
      <c r="H168" s="26">
        <v>466463.64</v>
      </c>
      <c r="I168" s="25"/>
      <c r="J168" s="24"/>
      <c r="K168" s="27">
        <v>1006626</v>
      </c>
      <c r="L168" s="28"/>
      <c r="M168" s="27">
        <v>700000</v>
      </c>
      <c r="N168" s="28"/>
      <c r="O168" s="27">
        <v>610000</v>
      </c>
      <c r="P168" s="28"/>
      <c r="Q168" s="27">
        <v>610000</v>
      </c>
      <c r="R168" s="28"/>
    </row>
    <row r="169" spans="2:18" ht="16.5" customHeight="1">
      <c r="B169" s="49" t="s">
        <v>75</v>
      </c>
      <c r="C169" s="25"/>
      <c r="D169" s="25"/>
      <c r="E169" s="24"/>
      <c r="F169" s="49" t="s">
        <v>76</v>
      </c>
      <c r="G169" s="24"/>
      <c r="H169" s="70">
        <v>1725362.07</v>
      </c>
      <c r="I169" s="25"/>
      <c r="J169" s="24"/>
      <c r="K169" s="71">
        <v>2998093</v>
      </c>
      <c r="L169" s="28"/>
      <c r="M169" s="71">
        <v>1500000</v>
      </c>
      <c r="N169" s="28"/>
      <c r="O169" s="71">
        <v>1402149</v>
      </c>
      <c r="P169" s="28"/>
      <c r="Q169" s="71">
        <v>1402149</v>
      </c>
      <c r="R169" s="28"/>
    </row>
    <row r="170" spans="2:18" ht="16.5" customHeight="1">
      <c r="B170" s="35" t="s">
        <v>87</v>
      </c>
      <c r="C170" s="25"/>
      <c r="D170" s="25"/>
      <c r="E170" s="24"/>
      <c r="F170" s="35" t="s">
        <v>88</v>
      </c>
      <c r="G170" s="24"/>
      <c r="H170" s="26">
        <v>1725362.07</v>
      </c>
      <c r="I170" s="25"/>
      <c r="J170" s="24"/>
      <c r="K170" s="27">
        <v>2998093</v>
      </c>
      <c r="L170" s="28"/>
      <c r="M170" s="27">
        <v>1500000</v>
      </c>
      <c r="N170" s="28"/>
      <c r="O170" s="27">
        <v>1402149</v>
      </c>
      <c r="P170" s="28"/>
      <c r="Q170" s="27">
        <v>1402149</v>
      </c>
      <c r="R170" s="28"/>
    </row>
    <row r="171" spans="2:18" ht="16.5" customHeight="1">
      <c r="B171" s="37" t="s">
        <v>114</v>
      </c>
      <c r="C171" s="25"/>
      <c r="D171" s="25"/>
      <c r="E171" s="24"/>
      <c r="F171" s="37" t="s">
        <v>115</v>
      </c>
      <c r="G171" s="24"/>
      <c r="H171" s="33">
        <v>1165485.35</v>
      </c>
      <c r="I171" s="25"/>
      <c r="J171" s="24"/>
      <c r="K171" s="34">
        <v>1672765</v>
      </c>
      <c r="L171" s="28"/>
      <c r="M171" s="34">
        <v>1616000</v>
      </c>
      <c r="N171" s="28"/>
      <c r="O171" s="34">
        <v>1616000</v>
      </c>
      <c r="P171" s="28"/>
      <c r="Q171" s="34">
        <v>1616000</v>
      </c>
      <c r="R171" s="28"/>
    </row>
    <row r="172" spans="2:18" ht="16.5" customHeight="1">
      <c r="B172" s="49" t="s">
        <v>116</v>
      </c>
      <c r="C172" s="25"/>
      <c r="D172" s="25"/>
      <c r="E172" s="24"/>
      <c r="F172" s="49" t="s">
        <v>117</v>
      </c>
      <c r="G172" s="24"/>
      <c r="H172" s="70">
        <v>1165485.35</v>
      </c>
      <c r="I172" s="25"/>
      <c r="J172" s="24"/>
      <c r="K172" s="71">
        <v>1672765</v>
      </c>
      <c r="L172" s="28"/>
      <c r="M172" s="71">
        <v>1616000</v>
      </c>
      <c r="N172" s="28"/>
      <c r="O172" s="71">
        <v>1616000</v>
      </c>
      <c r="P172" s="28"/>
      <c r="Q172" s="71">
        <v>1616000</v>
      </c>
      <c r="R172" s="28"/>
    </row>
    <row r="173" spans="2:18" ht="16.5" customHeight="1">
      <c r="B173" s="35" t="s">
        <v>118</v>
      </c>
      <c r="C173" s="25"/>
      <c r="D173" s="25"/>
      <c r="E173" s="24"/>
      <c r="F173" s="35" t="s">
        <v>119</v>
      </c>
      <c r="G173" s="24"/>
      <c r="H173" s="26">
        <v>1165485.35</v>
      </c>
      <c r="I173" s="25"/>
      <c r="J173" s="24"/>
      <c r="K173" s="27">
        <v>1672765</v>
      </c>
      <c r="L173" s="28"/>
      <c r="M173" s="27">
        <v>1616000</v>
      </c>
      <c r="N173" s="28"/>
      <c r="O173" s="27">
        <v>1616000</v>
      </c>
      <c r="P173" s="28"/>
      <c r="Q173" s="27">
        <v>1616000</v>
      </c>
      <c r="R173" s="28"/>
    </row>
    <row r="174" spans="2:18" ht="16.5" customHeight="1">
      <c r="B174" s="37" t="s">
        <v>120</v>
      </c>
      <c r="C174" s="25"/>
      <c r="D174" s="25"/>
      <c r="E174" s="24"/>
      <c r="F174" s="37" t="s">
        <v>121</v>
      </c>
      <c r="G174" s="24"/>
      <c r="H174" s="33">
        <v>80292.77</v>
      </c>
      <c r="I174" s="25"/>
      <c r="J174" s="24"/>
      <c r="K174" s="34">
        <v>73411</v>
      </c>
      <c r="L174" s="28"/>
      <c r="M174" s="34">
        <v>60000</v>
      </c>
      <c r="N174" s="28"/>
      <c r="O174" s="34">
        <v>60000</v>
      </c>
      <c r="P174" s="28"/>
      <c r="Q174" s="34">
        <v>60000</v>
      </c>
      <c r="R174" s="28"/>
    </row>
    <row r="175" spans="2:18" ht="16.5" customHeight="1">
      <c r="B175" s="49" t="s">
        <v>126</v>
      </c>
      <c r="C175" s="25"/>
      <c r="D175" s="25"/>
      <c r="E175" s="24"/>
      <c r="F175" s="49" t="s">
        <v>127</v>
      </c>
      <c r="G175" s="24"/>
      <c r="H175" s="70">
        <v>80292.77</v>
      </c>
      <c r="I175" s="25"/>
      <c r="J175" s="24"/>
      <c r="K175" s="71">
        <v>73411</v>
      </c>
      <c r="L175" s="28"/>
      <c r="M175" s="71">
        <v>60000</v>
      </c>
      <c r="N175" s="28"/>
      <c r="O175" s="71">
        <v>60000</v>
      </c>
      <c r="P175" s="28"/>
      <c r="Q175" s="71">
        <v>60000</v>
      </c>
      <c r="R175" s="28"/>
    </row>
    <row r="176" spans="2:18" ht="16.5" customHeight="1">
      <c r="B176" s="35" t="s">
        <v>128</v>
      </c>
      <c r="C176" s="25"/>
      <c r="D176" s="25"/>
      <c r="E176" s="24"/>
      <c r="F176" s="35" t="s">
        <v>129</v>
      </c>
      <c r="G176" s="24"/>
      <c r="H176" s="26">
        <v>80292.77</v>
      </c>
      <c r="I176" s="25"/>
      <c r="J176" s="24"/>
      <c r="K176" s="27">
        <v>73411</v>
      </c>
      <c r="L176" s="28"/>
      <c r="M176" s="27">
        <v>60000</v>
      </c>
      <c r="N176" s="28"/>
      <c r="O176" s="27">
        <v>60000</v>
      </c>
      <c r="P176" s="28"/>
      <c r="Q176" s="27">
        <v>60000</v>
      </c>
      <c r="R176" s="28"/>
    </row>
    <row r="177" spans="2:18" ht="16.5" customHeight="1">
      <c r="B177" s="30" t="s">
        <v>211</v>
      </c>
      <c r="C177" s="25"/>
      <c r="D177" s="25"/>
      <c r="E177" s="24"/>
      <c r="F177" s="30" t="s">
        <v>212</v>
      </c>
      <c r="G177" s="24"/>
      <c r="H177" s="31">
        <v>22914.53</v>
      </c>
      <c r="I177" s="25"/>
      <c r="J177" s="24"/>
      <c r="K177" s="32">
        <v>23758</v>
      </c>
      <c r="L177" s="28"/>
      <c r="M177" s="32">
        <v>23955</v>
      </c>
      <c r="N177" s="28"/>
      <c r="O177" s="32">
        <v>23890</v>
      </c>
      <c r="P177" s="28"/>
      <c r="Q177" s="32">
        <v>23990</v>
      </c>
      <c r="R177" s="28"/>
    </row>
    <row r="178" spans="2:18" ht="16.5" customHeight="1">
      <c r="B178" s="68" t="s">
        <v>171</v>
      </c>
      <c r="C178" s="25"/>
      <c r="D178" s="25"/>
      <c r="E178" s="24"/>
      <c r="F178" s="68" t="s">
        <v>172</v>
      </c>
      <c r="G178" s="24"/>
      <c r="H178" s="69">
        <v>22914.53</v>
      </c>
      <c r="I178" s="25"/>
      <c r="J178" s="24"/>
      <c r="K178" s="61">
        <v>23758</v>
      </c>
      <c r="L178" s="28"/>
      <c r="M178" s="61">
        <v>23955</v>
      </c>
      <c r="N178" s="28"/>
      <c r="O178" s="61">
        <v>23890</v>
      </c>
      <c r="P178" s="28"/>
      <c r="Q178" s="61">
        <v>23990</v>
      </c>
      <c r="R178" s="28"/>
    </row>
    <row r="179" spans="2:18" ht="16.5" customHeight="1">
      <c r="B179" s="37" t="s">
        <v>6</v>
      </c>
      <c r="C179" s="25"/>
      <c r="D179" s="25"/>
      <c r="E179" s="24"/>
      <c r="F179" s="37" t="s">
        <v>9</v>
      </c>
      <c r="G179" s="24"/>
      <c r="H179" s="33">
        <v>22914.53</v>
      </c>
      <c r="I179" s="25"/>
      <c r="J179" s="24"/>
      <c r="K179" s="34">
        <v>23758</v>
      </c>
      <c r="L179" s="28"/>
      <c r="M179" s="34">
        <v>23955</v>
      </c>
      <c r="N179" s="28"/>
      <c r="O179" s="34">
        <v>23890</v>
      </c>
      <c r="P179" s="28"/>
      <c r="Q179" s="34">
        <v>23990</v>
      </c>
      <c r="R179" s="28"/>
    </row>
    <row r="180" spans="2:18" ht="16.5" customHeight="1">
      <c r="B180" s="37" t="s">
        <v>29</v>
      </c>
      <c r="C180" s="25"/>
      <c r="D180" s="25"/>
      <c r="E180" s="24"/>
      <c r="F180" s="37" t="s">
        <v>30</v>
      </c>
      <c r="G180" s="24"/>
      <c r="H180" s="33">
        <v>1990.84</v>
      </c>
      <c r="I180" s="25"/>
      <c r="J180" s="24"/>
      <c r="K180" s="34">
        <v>2522</v>
      </c>
      <c r="L180" s="28"/>
      <c r="M180" s="34">
        <v>2655</v>
      </c>
      <c r="N180" s="28"/>
      <c r="O180" s="34">
        <v>2655</v>
      </c>
      <c r="P180" s="28"/>
      <c r="Q180" s="34">
        <v>2720</v>
      </c>
      <c r="R180" s="28"/>
    </row>
    <row r="181" spans="2:18" ht="16.5" customHeight="1">
      <c r="B181" s="49" t="s">
        <v>31</v>
      </c>
      <c r="C181" s="25"/>
      <c r="D181" s="25"/>
      <c r="E181" s="24"/>
      <c r="F181" s="49" t="s">
        <v>32</v>
      </c>
      <c r="G181" s="24"/>
      <c r="H181" s="70">
        <v>1990.84</v>
      </c>
      <c r="I181" s="25"/>
      <c r="J181" s="24"/>
      <c r="K181" s="71">
        <v>1859</v>
      </c>
      <c r="L181" s="28"/>
      <c r="M181" s="71">
        <v>1990</v>
      </c>
      <c r="N181" s="28"/>
      <c r="O181" s="71">
        <v>1990</v>
      </c>
      <c r="P181" s="28"/>
      <c r="Q181" s="71">
        <v>1990</v>
      </c>
      <c r="R181" s="28"/>
    </row>
    <row r="182" spans="2:18" ht="16.5" customHeight="1">
      <c r="B182" s="35" t="s">
        <v>33</v>
      </c>
      <c r="C182" s="25"/>
      <c r="D182" s="25"/>
      <c r="E182" s="24"/>
      <c r="F182" s="35" t="s">
        <v>34</v>
      </c>
      <c r="G182" s="24"/>
      <c r="H182" s="26">
        <v>1990.84</v>
      </c>
      <c r="I182" s="25"/>
      <c r="J182" s="24"/>
      <c r="K182" s="27">
        <v>1859</v>
      </c>
      <c r="L182" s="28"/>
      <c r="M182" s="27">
        <v>1990</v>
      </c>
      <c r="N182" s="28"/>
      <c r="O182" s="27">
        <v>1990</v>
      </c>
      <c r="P182" s="28"/>
      <c r="Q182" s="27">
        <v>1990</v>
      </c>
      <c r="R182" s="28"/>
    </row>
    <row r="183" spans="2:18" ht="16.5" customHeight="1">
      <c r="B183" s="49" t="s">
        <v>55</v>
      </c>
      <c r="C183" s="25"/>
      <c r="D183" s="25"/>
      <c r="E183" s="24"/>
      <c r="F183" s="49" t="s">
        <v>56</v>
      </c>
      <c r="G183" s="24"/>
      <c r="H183" s="70">
        <v>0</v>
      </c>
      <c r="I183" s="25"/>
      <c r="J183" s="24"/>
      <c r="K183" s="71">
        <v>133</v>
      </c>
      <c r="L183" s="28"/>
      <c r="M183" s="71">
        <v>135</v>
      </c>
      <c r="N183" s="28"/>
      <c r="O183" s="71">
        <v>135</v>
      </c>
      <c r="P183" s="28"/>
      <c r="Q183" s="71">
        <v>200</v>
      </c>
      <c r="R183" s="28"/>
    </row>
    <row r="184" spans="2:18" ht="16.5" customHeight="1">
      <c r="B184" s="35" t="s">
        <v>69</v>
      </c>
      <c r="C184" s="25"/>
      <c r="D184" s="25"/>
      <c r="E184" s="24"/>
      <c r="F184" s="35" t="s">
        <v>70</v>
      </c>
      <c r="G184" s="24"/>
      <c r="H184" s="26">
        <v>0</v>
      </c>
      <c r="I184" s="25"/>
      <c r="J184" s="24"/>
      <c r="K184" s="27">
        <v>133</v>
      </c>
      <c r="L184" s="28"/>
      <c r="M184" s="27">
        <v>135</v>
      </c>
      <c r="N184" s="28"/>
      <c r="O184" s="27">
        <v>135</v>
      </c>
      <c r="P184" s="28"/>
      <c r="Q184" s="27">
        <v>200</v>
      </c>
      <c r="R184" s="28"/>
    </row>
    <row r="185" spans="2:18" ht="16.5" customHeight="1">
      <c r="B185" s="49" t="s">
        <v>75</v>
      </c>
      <c r="C185" s="25"/>
      <c r="D185" s="25"/>
      <c r="E185" s="24"/>
      <c r="F185" s="49" t="s">
        <v>76</v>
      </c>
      <c r="G185" s="24"/>
      <c r="H185" s="70">
        <v>0</v>
      </c>
      <c r="I185" s="25"/>
      <c r="J185" s="24"/>
      <c r="K185" s="71">
        <v>530</v>
      </c>
      <c r="L185" s="28"/>
      <c r="M185" s="71">
        <v>530</v>
      </c>
      <c r="N185" s="28"/>
      <c r="O185" s="71">
        <v>530</v>
      </c>
      <c r="P185" s="28"/>
      <c r="Q185" s="71">
        <v>530</v>
      </c>
      <c r="R185" s="28"/>
    </row>
    <row r="186" spans="2:18" ht="16.5" customHeight="1">
      <c r="B186" s="35" t="s">
        <v>89</v>
      </c>
      <c r="C186" s="25"/>
      <c r="D186" s="25"/>
      <c r="E186" s="24"/>
      <c r="F186" s="35" t="s">
        <v>76</v>
      </c>
      <c r="G186" s="24"/>
      <c r="H186" s="26">
        <v>0</v>
      </c>
      <c r="I186" s="25"/>
      <c r="J186" s="24"/>
      <c r="K186" s="27">
        <v>530</v>
      </c>
      <c r="L186" s="28"/>
      <c r="M186" s="27">
        <v>530</v>
      </c>
      <c r="N186" s="28"/>
      <c r="O186" s="27">
        <v>530</v>
      </c>
      <c r="P186" s="28"/>
      <c r="Q186" s="27">
        <v>530</v>
      </c>
      <c r="R186" s="28"/>
    </row>
    <row r="187" spans="2:18" ht="16.5" customHeight="1">
      <c r="B187" s="37" t="s">
        <v>114</v>
      </c>
      <c r="C187" s="25"/>
      <c r="D187" s="25"/>
      <c r="E187" s="24"/>
      <c r="F187" s="37" t="s">
        <v>115</v>
      </c>
      <c r="G187" s="24"/>
      <c r="H187" s="33">
        <v>20923.69</v>
      </c>
      <c r="I187" s="25"/>
      <c r="J187" s="24"/>
      <c r="K187" s="34">
        <v>21236</v>
      </c>
      <c r="L187" s="28"/>
      <c r="M187" s="34">
        <v>21300</v>
      </c>
      <c r="N187" s="28"/>
      <c r="O187" s="34">
        <v>21235</v>
      </c>
      <c r="P187" s="28"/>
      <c r="Q187" s="34">
        <v>21270</v>
      </c>
      <c r="R187" s="28"/>
    </row>
    <row r="188" spans="2:18" ht="16.5" customHeight="1">
      <c r="B188" s="49" t="s">
        <v>116</v>
      </c>
      <c r="C188" s="25"/>
      <c r="D188" s="25"/>
      <c r="E188" s="24"/>
      <c r="F188" s="49" t="s">
        <v>117</v>
      </c>
      <c r="G188" s="24"/>
      <c r="H188" s="70">
        <v>20923.69</v>
      </c>
      <c r="I188" s="25"/>
      <c r="J188" s="24"/>
      <c r="K188" s="71">
        <v>21236</v>
      </c>
      <c r="L188" s="28"/>
      <c r="M188" s="71">
        <v>21300</v>
      </c>
      <c r="N188" s="28"/>
      <c r="O188" s="71">
        <v>21235</v>
      </c>
      <c r="P188" s="28"/>
      <c r="Q188" s="71">
        <v>21270</v>
      </c>
      <c r="R188" s="28"/>
    </row>
    <row r="189" spans="2:18" ht="16.5" customHeight="1">
      <c r="B189" s="35" t="s">
        <v>118</v>
      </c>
      <c r="C189" s="25"/>
      <c r="D189" s="25"/>
      <c r="E189" s="24"/>
      <c r="F189" s="35" t="s">
        <v>119</v>
      </c>
      <c r="G189" s="24"/>
      <c r="H189" s="26">
        <v>20923.69</v>
      </c>
      <c r="I189" s="25"/>
      <c r="J189" s="24"/>
      <c r="K189" s="27">
        <v>21236</v>
      </c>
      <c r="L189" s="28"/>
      <c r="M189" s="27">
        <v>21300</v>
      </c>
      <c r="N189" s="28"/>
      <c r="O189" s="27">
        <v>21235</v>
      </c>
      <c r="P189" s="28"/>
      <c r="Q189" s="27">
        <v>21270</v>
      </c>
      <c r="R189" s="28"/>
    </row>
    <row r="190" spans="2:18" ht="16.5" customHeight="1">
      <c r="B190" s="30" t="s">
        <v>213</v>
      </c>
      <c r="C190" s="25"/>
      <c r="D190" s="25"/>
      <c r="E190" s="24"/>
      <c r="F190" s="30" t="s">
        <v>214</v>
      </c>
      <c r="G190" s="24"/>
      <c r="H190" s="31">
        <v>77565.32</v>
      </c>
      <c r="I190" s="25"/>
      <c r="J190" s="24"/>
      <c r="K190" s="32">
        <v>122228</v>
      </c>
      <c r="L190" s="28"/>
      <c r="M190" s="32">
        <v>108325</v>
      </c>
      <c r="N190" s="28"/>
      <c r="O190" s="32">
        <v>124850</v>
      </c>
      <c r="P190" s="28"/>
      <c r="Q190" s="32">
        <v>140280</v>
      </c>
      <c r="R190" s="28"/>
    </row>
    <row r="191" spans="2:18" ht="16.5" customHeight="1">
      <c r="B191" s="68" t="s">
        <v>171</v>
      </c>
      <c r="C191" s="25"/>
      <c r="D191" s="25"/>
      <c r="E191" s="24"/>
      <c r="F191" s="68" t="s">
        <v>172</v>
      </c>
      <c r="G191" s="24"/>
      <c r="H191" s="69">
        <v>77565.32</v>
      </c>
      <c r="I191" s="25"/>
      <c r="J191" s="24"/>
      <c r="K191" s="61">
        <v>122228</v>
      </c>
      <c r="L191" s="28"/>
      <c r="M191" s="61">
        <v>108325</v>
      </c>
      <c r="N191" s="28"/>
      <c r="O191" s="61">
        <v>124850</v>
      </c>
      <c r="P191" s="28"/>
      <c r="Q191" s="61">
        <v>140280</v>
      </c>
      <c r="R191" s="28"/>
    </row>
    <row r="192" spans="2:18" ht="16.5" customHeight="1">
      <c r="B192" s="37" t="s">
        <v>6</v>
      </c>
      <c r="C192" s="25"/>
      <c r="D192" s="25"/>
      <c r="E192" s="24"/>
      <c r="F192" s="37" t="s">
        <v>9</v>
      </c>
      <c r="G192" s="24"/>
      <c r="H192" s="33">
        <v>77565.32</v>
      </c>
      <c r="I192" s="25"/>
      <c r="J192" s="24"/>
      <c r="K192" s="34">
        <v>81747</v>
      </c>
      <c r="L192" s="28"/>
      <c r="M192" s="34">
        <v>74325</v>
      </c>
      <c r="N192" s="28"/>
      <c r="O192" s="34">
        <v>92850</v>
      </c>
      <c r="P192" s="28"/>
      <c r="Q192" s="34">
        <v>107180</v>
      </c>
      <c r="R192" s="28"/>
    </row>
    <row r="193" spans="2:18" ht="16.5" customHeight="1">
      <c r="B193" s="37" t="s">
        <v>29</v>
      </c>
      <c r="C193" s="25"/>
      <c r="D193" s="25"/>
      <c r="E193" s="24"/>
      <c r="F193" s="37" t="s">
        <v>30</v>
      </c>
      <c r="G193" s="24"/>
      <c r="H193" s="33">
        <v>77565.32</v>
      </c>
      <c r="I193" s="25"/>
      <c r="J193" s="24"/>
      <c r="K193" s="34">
        <v>81747</v>
      </c>
      <c r="L193" s="28"/>
      <c r="M193" s="34">
        <v>74325</v>
      </c>
      <c r="N193" s="28"/>
      <c r="O193" s="34">
        <v>92850</v>
      </c>
      <c r="P193" s="28"/>
      <c r="Q193" s="34">
        <v>107180</v>
      </c>
      <c r="R193" s="28"/>
    </row>
    <row r="194" spans="2:18" ht="16.5" customHeight="1">
      <c r="B194" s="49" t="s">
        <v>41</v>
      </c>
      <c r="C194" s="25"/>
      <c r="D194" s="25"/>
      <c r="E194" s="24"/>
      <c r="F194" s="49" t="s">
        <v>42</v>
      </c>
      <c r="G194" s="24"/>
      <c r="H194" s="70">
        <v>66899.73</v>
      </c>
      <c r="I194" s="25"/>
      <c r="J194" s="24"/>
      <c r="K194" s="71">
        <v>70246</v>
      </c>
      <c r="L194" s="28"/>
      <c r="M194" s="71">
        <v>57070</v>
      </c>
      <c r="N194" s="28"/>
      <c r="O194" s="71">
        <v>84000</v>
      </c>
      <c r="P194" s="28"/>
      <c r="Q194" s="71">
        <v>103980</v>
      </c>
      <c r="R194" s="28"/>
    </row>
    <row r="195" spans="2:18" ht="16.5" customHeight="1">
      <c r="B195" s="35" t="s">
        <v>43</v>
      </c>
      <c r="C195" s="25"/>
      <c r="D195" s="25"/>
      <c r="E195" s="24"/>
      <c r="F195" s="35" t="s">
        <v>44</v>
      </c>
      <c r="G195" s="24"/>
      <c r="H195" s="26">
        <v>4073.22</v>
      </c>
      <c r="I195" s="25"/>
      <c r="J195" s="24"/>
      <c r="K195" s="27">
        <v>3982</v>
      </c>
      <c r="L195" s="28"/>
      <c r="M195" s="27">
        <v>3980</v>
      </c>
      <c r="N195" s="28"/>
      <c r="O195" s="27">
        <v>4000</v>
      </c>
      <c r="P195" s="28"/>
      <c r="Q195" s="27">
        <v>3980</v>
      </c>
      <c r="R195" s="28"/>
    </row>
    <row r="196" spans="2:18" ht="16.5" customHeight="1">
      <c r="B196" s="35" t="s">
        <v>53</v>
      </c>
      <c r="C196" s="25"/>
      <c r="D196" s="25"/>
      <c r="E196" s="24"/>
      <c r="F196" s="35" t="s">
        <v>54</v>
      </c>
      <c r="G196" s="24"/>
      <c r="H196" s="26">
        <v>62826.51</v>
      </c>
      <c r="I196" s="25"/>
      <c r="J196" s="24"/>
      <c r="K196" s="27">
        <v>66264</v>
      </c>
      <c r="L196" s="28"/>
      <c r="M196" s="27">
        <v>53090</v>
      </c>
      <c r="N196" s="28"/>
      <c r="O196" s="27">
        <v>80000</v>
      </c>
      <c r="P196" s="28"/>
      <c r="Q196" s="27">
        <v>100000</v>
      </c>
      <c r="R196" s="28"/>
    </row>
    <row r="197" spans="2:18" ht="16.5" customHeight="1">
      <c r="B197" s="49" t="s">
        <v>55</v>
      </c>
      <c r="C197" s="25"/>
      <c r="D197" s="25"/>
      <c r="E197" s="24"/>
      <c r="F197" s="49" t="s">
        <v>56</v>
      </c>
      <c r="G197" s="24"/>
      <c r="H197" s="70">
        <v>10665.59</v>
      </c>
      <c r="I197" s="25"/>
      <c r="J197" s="24"/>
      <c r="K197" s="71">
        <v>11501</v>
      </c>
      <c r="L197" s="28"/>
      <c r="M197" s="71">
        <v>17255</v>
      </c>
      <c r="N197" s="28"/>
      <c r="O197" s="71">
        <v>8850</v>
      </c>
      <c r="P197" s="28"/>
      <c r="Q197" s="71">
        <v>3200</v>
      </c>
      <c r="R197" s="28"/>
    </row>
    <row r="198" spans="2:18" ht="16.5" customHeight="1">
      <c r="B198" s="35" t="s">
        <v>59</v>
      </c>
      <c r="C198" s="25"/>
      <c r="D198" s="25"/>
      <c r="E198" s="24"/>
      <c r="F198" s="35" t="s">
        <v>60</v>
      </c>
      <c r="G198" s="24"/>
      <c r="H198" s="26">
        <v>0</v>
      </c>
      <c r="I198" s="25"/>
      <c r="J198" s="24"/>
      <c r="K198" s="27">
        <v>360</v>
      </c>
      <c r="L198" s="28"/>
      <c r="M198" s="27">
        <v>0</v>
      </c>
      <c r="N198" s="28"/>
      <c r="O198" s="27">
        <v>0</v>
      </c>
      <c r="P198" s="28"/>
      <c r="Q198" s="27">
        <v>0</v>
      </c>
      <c r="R198" s="28"/>
    </row>
    <row r="199" spans="2:18" ht="16.5" customHeight="1">
      <c r="B199" s="35" t="s">
        <v>67</v>
      </c>
      <c r="C199" s="25"/>
      <c r="D199" s="25"/>
      <c r="E199" s="24"/>
      <c r="F199" s="35" t="s">
        <v>68</v>
      </c>
      <c r="G199" s="24"/>
      <c r="H199" s="26">
        <v>10665.59</v>
      </c>
      <c r="I199" s="25"/>
      <c r="J199" s="24"/>
      <c r="K199" s="27">
        <v>11141</v>
      </c>
      <c r="L199" s="28"/>
      <c r="M199" s="27">
        <v>17255</v>
      </c>
      <c r="N199" s="28"/>
      <c r="O199" s="27">
        <v>8850</v>
      </c>
      <c r="P199" s="28"/>
      <c r="Q199" s="27">
        <v>3200</v>
      </c>
      <c r="R199" s="28"/>
    </row>
    <row r="200" spans="2:18" ht="16.5" customHeight="1">
      <c r="B200" s="37" t="s">
        <v>7</v>
      </c>
      <c r="C200" s="25"/>
      <c r="D200" s="25"/>
      <c r="E200" s="24"/>
      <c r="F200" s="37" t="s">
        <v>130</v>
      </c>
      <c r="G200" s="24"/>
      <c r="H200" s="33">
        <v>0</v>
      </c>
      <c r="I200" s="25"/>
      <c r="J200" s="24"/>
      <c r="K200" s="34">
        <v>40481</v>
      </c>
      <c r="L200" s="28"/>
      <c r="M200" s="34">
        <v>34000</v>
      </c>
      <c r="N200" s="28"/>
      <c r="O200" s="34">
        <v>32000</v>
      </c>
      <c r="P200" s="28"/>
      <c r="Q200" s="34">
        <v>33100</v>
      </c>
      <c r="R200" s="28"/>
    </row>
    <row r="201" spans="2:18" ht="16.5" customHeight="1">
      <c r="B201" s="37" t="s">
        <v>137</v>
      </c>
      <c r="C201" s="25"/>
      <c r="D201" s="25"/>
      <c r="E201" s="24"/>
      <c r="F201" s="37" t="s">
        <v>138</v>
      </c>
      <c r="G201" s="24"/>
      <c r="H201" s="33">
        <v>0</v>
      </c>
      <c r="I201" s="25"/>
      <c r="J201" s="24"/>
      <c r="K201" s="34">
        <v>40481</v>
      </c>
      <c r="L201" s="28"/>
      <c r="M201" s="34">
        <v>34000</v>
      </c>
      <c r="N201" s="28"/>
      <c r="O201" s="34">
        <v>32000</v>
      </c>
      <c r="P201" s="28"/>
      <c r="Q201" s="34">
        <v>33100</v>
      </c>
      <c r="R201" s="28"/>
    </row>
    <row r="202" spans="2:18" ht="16.5" customHeight="1">
      <c r="B202" s="49" t="s">
        <v>141</v>
      </c>
      <c r="C202" s="25"/>
      <c r="D202" s="25"/>
      <c r="E202" s="24"/>
      <c r="F202" s="49" t="s">
        <v>142</v>
      </c>
      <c r="G202" s="24"/>
      <c r="H202" s="70">
        <v>0</v>
      </c>
      <c r="I202" s="25"/>
      <c r="J202" s="24"/>
      <c r="K202" s="71">
        <v>40481</v>
      </c>
      <c r="L202" s="28"/>
      <c r="M202" s="71">
        <v>34000</v>
      </c>
      <c r="N202" s="28"/>
      <c r="O202" s="71">
        <v>32000</v>
      </c>
      <c r="P202" s="28"/>
      <c r="Q202" s="71">
        <v>33100</v>
      </c>
      <c r="R202" s="28"/>
    </row>
    <row r="203" spans="2:18" ht="16.5" customHeight="1">
      <c r="B203" s="35" t="s">
        <v>145</v>
      </c>
      <c r="C203" s="25"/>
      <c r="D203" s="25"/>
      <c r="E203" s="24"/>
      <c r="F203" s="35" t="s">
        <v>146</v>
      </c>
      <c r="G203" s="24"/>
      <c r="H203" s="26">
        <v>0</v>
      </c>
      <c r="I203" s="25"/>
      <c r="J203" s="24"/>
      <c r="K203" s="27">
        <v>40481</v>
      </c>
      <c r="L203" s="28"/>
      <c r="M203" s="27">
        <v>34000</v>
      </c>
      <c r="N203" s="28"/>
      <c r="O203" s="27">
        <v>32000</v>
      </c>
      <c r="P203" s="28"/>
      <c r="Q203" s="27">
        <v>33100</v>
      </c>
      <c r="R203" s="28"/>
    </row>
    <row r="204" spans="2:18" ht="16.5" customHeight="1">
      <c r="B204" s="72" t="s">
        <v>215</v>
      </c>
      <c r="C204" s="40"/>
      <c r="D204" s="40"/>
      <c r="E204" s="39"/>
      <c r="F204" s="30" t="s">
        <v>216</v>
      </c>
      <c r="G204" s="24"/>
      <c r="H204" s="31">
        <f>H205+H217</f>
        <v>528978.91</v>
      </c>
      <c r="I204" s="25"/>
      <c r="J204" s="24"/>
      <c r="K204" s="32">
        <v>915783</v>
      </c>
      <c r="L204" s="28"/>
      <c r="M204" s="32">
        <v>1210000</v>
      </c>
      <c r="N204" s="28"/>
      <c r="O204" s="32">
        <v>1220000</v>
      </c>
      <c r="P204" s="28"/>
      <c r="Q204" s="32">
        <v>1230000</v>
      </c>
      <c r="R204" s="28"/>
    </row>
    <row r="205" spans="2:18" ht="16.5" customHeight="1">
      <c r="B205" s="68" t="s">
        <v>171</v>
      </c>
      <c r="C205" s="25"/>
      <c r="D205" s="25"/>
      <c r="E205" s="24"/>
      <c r="F205" s="68" t="s">
        <v>172</v>
      </c>
      <c r="G205" s="24"/>
      <c r="H205" s="69">
        <v>528978.91</v>
      </c>
      <c r="I205" s="25"/>
      <c r="J205" s="24"/>
      <c r="K205" s="61">
        <v>812456</v>
      </c>
      <c r="L205" s="28"/>
      <c r="M205" s="61">
        <v>830000</v>
      </c>
      <c r="N205" s="28"/>
      <c r="O205" s="61">
        <v>830000</v>
      </c>
      <c r="P205" s="28"/>
      <c r="Q205" s="61">
        <v>830000</v>
      </c>
      <c r="R205" s="28"/>
    </row>
    <row r="206" spans="2:18" ht="16.5" customHeight="1">
      <c r="B206" s="37" t="s">
        <v>6</v>
      </c>
      <c r="C206" s="25"/>
      <c r="D206" s="25"/>
      <c r="E206" s="24"/>
      <c r="F206" s="37" t="s">
        <v>9</v>
      </c>
      <c r="G206" s="24"/>
      <c r="H206" s="33">
        <v>528978.91</v>
      </c>
      <c r="I206" s="25"/>
      <c r="J206" s="24"/>
      <c r="K206" s="34">
        <v>812456</v>
      </c>
      <c r="L206" s="28"/>
      <c r="M206" s="34">
        <v>830000</v>
      </c>
      <c r="N206" s="28"/>
      <c r="O206" s="34">
        <v>830000</v>
      </c>
      <c r="P206" s="28"/>
      <c r="Q206" s="34">
        <v>830000</v>
      </c>
      <c r="R206" s="28"/>
    </row>
    <row r="207" spans="2:18" ht="16.5" customHeight="1">
      <c r="B207" s="37" t="s">
        <v>29</v>
      </c>
      <c r="C207" s="25"/>
      <c r="D207" s="25"/>
      <c r="E207" s="24"/>
      <c r="F207" s="37" t="s">
        <v>30</v>
      </c>
      <c r="G207" s="24"/>
      <c r="H207" s="33">
        <v>254686.65</v>
      </c>
      <c r="I207" s="25"/>
      <c r="J207" s="24"/>
      <c r="K207" s="34">
        <v>336784</v>
      </c>
      <c r="L207" s="28"/>
      <c r="M207" s="34">
        <v>455365</v>
      </c>
      <c r="N207" s="28"/>
      <c r="O207" s="34">
        <v>450000</v>
      </c>
      <c r="P207" s="28"/>
      <c r="Q207" s="34">
        <v>450000</v>
      </c>
      <c r="R207" s="28"/>
    </row>
    <row r="208" spans="2:18" ht="16.5" customHeight="1">
      <c r="B208" s="49" t="s">
        <v>55</v>
      </c>
      <c r="C208" s="25"/>
      <c r="D208" s="25"/>
      <c r="E208" s="24"/>
      <c r="F208" s="49" t="s">
        <v>56</v>
      </c>
      <c r="G208" s="24"/>
      <c r="H208" s="70">
        <v>254686.65</v>
      </c>
      <c r="I208" s="25"/>
      <c r="J208" s="24"/>
      <c r="K208" s="71">
        <v>336784</v>
      </c>
      <c r="L208" s="28"/>
      <c r="M208" s="71">
        <v>455365</v>
      </c>
      <c r="N208" s="28"/>
      <c r="O208" s="71">
        <v>450000</v>
      </c>
      <c r="P208" s="28"/>
      <c r="Q208" s="71">
        <v>450000</v>
      </c>
      <c r="R208" s="28"/>
    </row>
    <row r="209" spans="2:18" ht="16.5" customHeight="1">
      <c r="B209" s="35" t="s">
        <v>61</v>
      </c>
      <c r="C209" s="25"/>
      <c r="D209" s="25"/>
      <c r="E209" s="24"/>
      <c r="F209" s="35" t="s">
        <v>62</v>
      </c>
      <c r="G209" s="24"/>
      <c r="H209" s="26">
        <v>0</v>
      </c>
      <c r="I209" s="25"/>
      <c r="J209" s="24"/>
      <c r="K209" s="27">
        <v>6509</v>
      </c>
      <c r="L209" s="28"/>
      <c r="M209" s="27">
        <v>10000</v>
      </c>
      <c r="N209" s="28"/>
      <c r="O209" s="27">
        <v>10000</v>
      </c>
      <c r="P209" s="28"/>
      <c r="Q209" s="27">
        <v>10000</v>
      </c>
      <c r="R209" s="28"/>
    </row>
    <row r="210" spans="2:18" ht="16.5" customHeight="1">
      <c r="B210" s="35" t="s">
        <v>69</v>
      </c>
      <c r="C210" s="25"/>
      <c r="D210" s="25"/>
      <c r="E210" s="24"/>
      <c r="F210" s="35" t="s">
        <v>70</v>
      </c>
      <c r="G210" s="24"/>
      <c r="H210" s="26">
        <v>254686.65</v>
      </c>
      <c r="I210" s="25"/>
      <c r="J210" s="24"/>
      <c r="K210" s="27">
        <v>330275</v>
      </c>
      <c r="L210" s="28"/>
      <c r="M210" s="27">
        <v>445365</v>
      </c>
      <c r="N210" s="28"/>
      <c r="O210" s="27">
        <v>440000</v>
      </c>
      <c r="P210" s="28"/>
      <c r="Q210" s="27">
        <v>440000</v>
      </c>
      <c r="R210" s="28"/>
    </row>
    <row r="211" spans="2:18" ht="16.5" customHeight="1">
      <c r="B211" s="37" t="s">
        <v>104</v>
      </c>
      <c r="C211" s="25"/>
      <c r="D211" s="25"/>
      <c r="E211" s="24"/>
      <c r="F211" s="37" t="s">
        <v>105</v>
      </c>
      <c r="G211" s="24"/>
      <c r="H211" s="33">
        <v>32515.13</v>
      </c>
      <c r="I211" s="25"/>
      <c r="J211" s="24"/>
      <c r="K211" s="34">
        <v>55270</v>
      </c>
      <c r="L211" s="28"/>
      <c r="M211" s="34">
        <v>64635</v>
      </c>
      <c r="N211" s="28"/>
      <c r="O211" s="34">
        <v>70000</v>
      </c>
      <c r="P211" s="28"/>
      <c r="Q211" s="34">
        <v>70000</v>
      </c>
      <c r="R211" s="28"/>
    </row>
    <row r="212" spans="2:18" ht="16.5" customHeight="1">
      <c r="B212" s="49" t="s">
        <v>109</v>
      </c>
      <c r="C212" s="25"/>
      <c r="D212" s="25"/>
      <c r="E212" s="24"/>
      <c r="F212" s="49" t="s">
        <v>8</v>
      </c>
      <c r="G212" s="24"/>
      <c r="H212" s="70">
        <v>32515.13</v>
      </c>
      <c r="I212" s="25"/>
      <c r="J212" s="24"/>
      <c r="K212" s="71">
        <v>55270</v>
      </c>
      <c r="L212" s="28"/>
      <c r="M212" s="71">
        <v>64635</v>
      </c>
      <c r="N212" s="28"/>
      <c r="O212" s="71">
        <v>70000</v>
      </c>
      <c r="P212" s="28"/>
      <c r="Q212" s="71">
        <v>70000</v>
      </c>
      <c r="R212" s="28"/>
    </row>
    <row r="213" spans="2:18" ht="16.5" customHeight="1">
      <c r="B213" s="35" t="s">
        <v>110</v>
      </c>
      <c r="C213" s="25"/>
      <c r="D213" s="25"/>
      <c r="E213" s="24"/>
      <c r="F213" s="35" t="s">
        <v>111</v>
      </c>
      <c r="G213" s="24"/>
      <c r="H213" s="26">
        <v>32515.13</v>
      </c>
      <c r="I213" s="25"/>
      <c r="J213" s="24"/>
      <c r="K213" s="27">
        <v>55270</v>
      </c>
      <c r="L213" s="28"/>
      <c r="M213" s="27">
        <v>64635</v>
      </c>
      <c r="N213" s="28"/>
      <c r="O213" s="27">
        <v>70000</v>
      </c>
      <c r="P213" s="28"/>
      <c r="Q213" s="27">
        <v>70000</v>
      </c>
      <c r="R213" s="28"/>
    </row>
    <row r="214" spans="2:18" ht="16.5" customHeight="1">
      <c r="B214" s="37" t="s">
        <v>120</v>
      </c>
      <c r="C214" s="25"/>
      <c r="D214" s="25"/>
      <c r="E214" s="24"/>
      <c r="F214" s="37" t="s">
        <v>121</v>
      </c>
      <c r="G214" s="24"/>
      <c r="H214" s="33">
        <v>241777.13</v>
      </c>
      <c r="I214" s="25"/>
      <c r="J214" s="24"/>
      <c r="K214" s="34">
        <v>420402</v>
      </c>
      <c r="L214" s="28"/>
      <c r="M214" s="34">
        <v>310000</v>
      </c>
      <c r="N214" s="28"/>
      <c r="O214" s="34">
        <v>310000</v>
      </c>
      <c r="P214" s="28"/>
      <c r="Q214" s="34">
        <v>310000</v>
      </c>
      <c r="R214" s="28"/>
    </row>
    <row r="215" spans="2:18" ht="16.5" customHeight="1">
      <c r="B215" s="49" t="s">
        <v>122</v>
      </c>
      <c r="C215" s="25"/>
      <c r="D215" s="25"/>
      <c r="E215" s="24"/>
      <c r="F215" s="49" t="s">
        <v>123</v>
      </c>
      <c r="G215" s="24"/>
      <c r="H215" s="70">
        <v>241777.13</v>
      </c>
      <c r="I215" s="25"/>
      <c r="J215" s="24"/>
      <c r="K215" s="71">
        <v>420402</v>
      </c>
      <c r="L215" s="28"/>
      <c r="M215" s="71">
        <v>310000</v>
      </c>
      <c r="N215" s="28"/>
      <c r="O215" s="71">
        <v>310000</v>
      </c>
      <c r="P215" s="28"/>
      <c r="Q215" s="71">
        <v>310000</v>
      </c>
      <c r="R215" s="28"/>
    </row>
    <row r="216" spans="2:18" ht="16.5" customHeight="1">
      <c r="B216" s="35" t="s">
        <v>124</v>
      </c>
      <c r="C216" s="25"/>
      <c r="D216" s="25"/>
      <c r="E216" s="24"/>
      <c r="F216" s="35" t="s">
        <v>125</v>
      </c>
      <c r="G216" s="24"/>
      <c r="H216" s="26">
        <v>241777.13</v>
      </c>
      <c r="I216" s="25"/>
      <c r="J216" s="24"/>
      <c r="K216" s="27">
        <v>420402</v>
      </c>
      <c r="L216" s="28"/>
      <c r="M216" s="27">
        <v>310000</v>
      </c>
      <c r="N216" s="28"/>
      <c r="O216" s="27">
        <v>310000</v>
      </c>
      <c r="P216" s="28"/>
      <c r="Q216" s="27">
        <v>310000</v>
      </c>
      <c r="R216" s="28"/>
    </row>
    <row r="217" spans="2:18" ht="16.5" customHeight="1">
      <c r="B217" s="68" t="s">
        <v>131</v>
      </c>
      <c r="C217" s="25"/>
      <c r="D217" s="25"/>
      <c r="E217" s="24"/>
      <c r="F217" s="68" t="s">
        <v>176</v>
      </c>
      <c r="G217" s="24"/>
      <c r="H217" s="69">
        <v>0</v>
      </c>
      <c r="I217" s="25"/>
      <c r="J217" s="24"/>
      <c r="K217" s="61">
        <v>103327</v>
      </c>
      <c r="L217" s="28"/>
      <c r="M217" s="61">
        <v>380000</v>
      </c>
      <c r="N217" s="28"/>
      <c r="O217" s="61">
        <v>390000</v>
      </c>
      <c r="P217" s="28"/>
      <c r="Q217" s="61">
        <v>400000</v>
      </c>
      <c r="R217" s="28"/>
    </row>
    <row r="218" spans="2:18" ht="16.5" customHeight="1">
      <c r="B218" s="37" t="s">
        <v>6</v>
      </c>
      <c r="C218" s="25"/>
      <c r="D218" s="25"/>
      <c r="E218" s="24"/>
      <c r="F218" s="37" t="s">
        <v>9</v>
      </c>
      <c r="G218" s="24"/>
      <c r="H218" s="33">
        <v>0</v>
      </c>
      <c r="I218" s="25"/>
      <c r="J218" s="24"/>
      <c r="K218" s="34">
        <v>103327</v>
      </c>
      <c r="L218" s="28"/>
      <c r="M218" s="34">
        <v>380000</v>
      </c>
      <c r="N218" s="28"/>
      <c r="O218" s="34">
        <v>390000</v>
      </c>
      <c r="P218" s="28"/>
      <c r="Q218" s="34">
        <v>400000</v>
      </c>
      <c r="R218" s="28"/>
    </row>
    <row r="219" spans="2:18" ht="16.5" customHeight="1">
      <c r="B219" s="37" t="s">
        <v>120</v>
      </c>
      <c r="C219" s="25"/>
      <c r="D219" s="25"/>
      <c r="E219" s="24"/>
      <c r="F219" s="37" t="s">
        <v>121</v>
      </c>
      <c r="G219" s="24"/>
      <c r="H219" s="33">
        <v>0</v>
      </c>
      <c r="I219" s="25"/>
      <c r="J219" s="24"/>
      <c r="K219" s="34">
        <v>103327</v>
      </c>
      <c r="L219" s="28"/>
      <c r="M219" s="34">
        <v>380000</v>
      </c>
      <c r="N219" s="28"/>
      <c r="O219" s="34">
        <v>390000</v>
      </c>
      <c r="P219" s="28"/>
      <c r="Q219" s="34">
        <v>400000</v>
      </c>
      <c r="R219" s="28"/>
    </row>
    <row r="220" spans="2:18" ht="16.5" customHeight="1">
      <c r="B220" s="49" t="s">
        <v>122</v>
      </c>
      <c r="C220" s="25"/>
      <c r="D220" s="25"/>
      <c r="E220" s="24"/>
      <c r="F220" s="49" t="s">
        <v>123</v>
      </c>
      <c r="G220" s="24"/>
      <c r="H220" s="70">
        <v>0</v>
      </c>
      <c r="I220" s="25"/>
      <c r="J220" s="24"/>
      <c r="K220" s="71">
        <v>103327</v>
      </c>
      <c r="L220" s="28"/>
      <c r="M220" s="71">
        <v>380000</v>
      </c>
      <c r="N220" s="28"/>
      <c r="O220" s="71">
        <v>390000</v>
      </c>
      <c r="P220" s="28"/>
      <c r="Q220" s="71">
        <v>400000</v>
      </c>
      <c r="R220" s="28"/>
    </row>
    <row r="221" spans="2:18" ht="16.5" customHeight="1">
      <c r="B221" s="35" t="s">
        <v>124</v>
      </c>
      <c r="C221" s="25"/>
      <c r="D221" s="25"/>
      <c r="E221" s="24"/>
      <c r="F221" s="35" t="s">
        <v>125</v>
      </c>
      <c r="G221" s="24"/>
      <c r="H221" s="26">
        <v>0</v>
      </c>
      <c r="I221" s="25"/>
      <c r="J221" s="24"/>
      <c r="K221" s="27">
        <v>103327</v>
      </c>
      <c r="L221" s="28"/>
      <c r="M221" s="27">
        <v>380000</v>
      </c>
      <c r="N221" s="28"/>
      <c r="O221" s="27">
        <v>390000</v>
      </c>
      <c r="P221" s="28"/>
      <c r="Q221" s="27">
        <v>400000</v>
      </c>
      <c r="R221" s="28"/>
    </row>
    <row r="222" spans="2:18" ht="16.5" customHeight="1">
      <c r="B222" s="30" t="s">
        <v>217</v>
      </c>
      <c r="C222" s="25"/>
      <c r="D222" s="25"/>
      <c r="E222" s="24"/>
      <c r="F222" s="30" t="s">
        <v>218</v>
      </c>
      <c r="G222" s="24"/>
      <c r="H222" s="31">
        <v>61872.37</v>
      </c>
      <c r="I222" s="25"/>
      <c r="J222" s="24"/>
      <c r="K222" s="32">
        <v>150686</v>
      </c>
      <c r="L222" s="28"/>
      <c r="M222" s="32">
        <v>199085</v>
      </c>
      <c r="N222" s="28"/>
      <c r="O222" s="32">
        <v>199085</v>
      </c>
      <c r="P222" s="28"/>
      <c r="Q222" s="32">
        <v>199085</v>
      </c>
      <c r="R222" s="28"/>
    </row>
    <row r="223" spans="2:18" ht="16.5" customHeight="1">
      <c r="B223" s="68" t="s">
        <v>171</v>
      </c>
      <c r="C223" s="25"/>
      <c r="D223" s="25"/>
      <c r="E223" s="24"/>
      <c r="F223" s="68" t="s">
        <v>172</v>
      </c>
      <c r="G223" s="24"/>
      <c r="H223" s="69">
        <v>61872.37</v>
      </c>
      <c r="I223" s="25"/>
      <c r="J223" s="24"/>
      <c r="K223" s="61">
        <v>150686</v>
      </c>
      <c r="L223" s="28"/>
      <c r="M223" s="61">
        <v>199085</v>
      </c>
      <c r="N223" s="28"/>
      <c r="O223" s="61">
        <v>199085</v>
      </c>
      <c r="P223" s="28"/>
      <c r="Q223" s="61">
        <v>199085</v>
      </c>
      <c r="R223" s="28"/>
    </row>
    <row r="224" spans="2:18" ht="16.5" customHeight="1">
      <c r="B224" s="37" t="s">
        <v>6</v>
      </c>
      <c r="C224" s="25"/>
      <c r="D224" s="25"/>
      <c r="E224" s="24"/>
      <c r="F224" s="37" t="s">
        <v>9</v>
      </c>
      <c r="G224" s="24"/>
      <c r="H224" s="33">
        <v>61872.37</v>
      </c>
      <c r="I224" s="25"/>
      <c r="J224" s="24"/>
      <c r="K224" s="34">
        <v>150686</v>
      </c>
      <c r="L224" s="28"/>
      <c r="M224" s="34">
        <v>199085</v>
      </c>
      <c r="N224" s="28"/>
      <c r="O224" s="34">
        <v>199085</v>
      </c>
      <c r="P224" s="28"/>
      <c r="Q224" s="34">
        <v>199085</v>
      </c>
      <c r="R224" s="28"/>
    </row>
    <row r="225" spans="2:18" ht="16.5" customHeight="1">
      <c r="B225" s="37" t="s">
        <v>29</v>
      </c>
      <c r="C225" s="25"/>
      <c r="D225" s="25"/>
      <c r="E225" s="24"/>
      <c r="F225" s="37" t="s">
        <v>30</v>
      </c>
      <c r="G225" s="24"/>
      <c r="H225" s="33">
        <v>61872.37</v>
      </c>
      <c r="I225" s="25"/>
      <c r="J225" s="24"/>
      <c r="K225" s="34">
        <v>150686</v>
      </c>
      <c r="L225" s="28"/>
      <c r="M225" s="34">
        <v>199085</v>
      </c>
      <c r="N225" s="28"/>
      <c r="O225" s="34">
        <v>199085</v>
      </c>
      <c r="P225" s="28"/>
      <c r="Q225" s="34">
        <v>199085</v>
      </c>
      <c r="R225" s="28"/>
    </row>
    <row r="226" spans="2:18" ht="16.5" customHeight="1">
      <c r="B226" s="49" t="s">
        <v>55</v>
      </c>
      <c r="C226" s="25"/>
      <c r="D226" s="25"/>
      <c r="E226" s="24"/>
      <c r="F226" s="49" t="s">
        <v>56</v>
      </c>
      <c r="G226" s="24"/>
      <c r="H226" s="70">
        <v>61872.37</v>
      </c>
      <c r="I226" s="25"/>
      <c r="J226" s="24"/>
      <c r="K226" s="71">
        <v>150686</v>
      </c>
      <c r="L226" s="28"/>
      <c r="M226" s="71">
        <v>199085</v>
      </c>
      <c r="N226" s="28"/>
      <c r="O226" s="71">
        <v>199085</v>
      </c>
      <c r="P226" s="28"/>
      <c r="Q226" s="71">
        <v>199085</v>
      </c>
      <c r="R226" s="28"/>
    </row>
    <row r="227" spans="2:18" ht="16.5" customHeight="1">
      <c r="B227" s="35" t="s">
        <v>69</v>
      </c>
      <c r="C227" s="25"/>
      <c r="D227" s="25"/>
      <c r="E227" s="24"/>
      <c r="F227" s="35" t="s">
        <v>70</v>
      </c>
      <c r="G227" s="24"/>
      <c r="H227" s="26">
        <v>61872.37</v>
      </c>
      <c r="I227" s="25"/>
      <c r="J227" s="24"/>
      <c r="K227" s="27">
        <v>150686</v>
      </c>
      <c r="L227" s="28"/>
      <c r="M227" s="27">
        <v>199085</v>
      </c>
      <c r="N227" s="28"/>
      <c r="O227" s="27">
        <v>199085</v>
      </c>
      <c r="P227" s="28"/>
      <c r="Q227" s="27">
        <v>199085</v>
      </c>
      <c r="R227" s="28"/>
    </row>
    <row r="228" spans="2:18" ht="16.5" customHeight="1">
      <c r="B228" s="30" t="s">
        <v>219</v>
      </c>
      <c r="C228" s="25"/>
      <c r="D228" s="25"/>
      <c r="E228" s="24"/>
      <c r="F228" s="30" t="s">
        <v>220</v>
      </c>
      <c r="G228" s="24"/>
      <c r="H228" s="31">
        <v>0</v>
      </c>
      <c r="I228" s="25"/>
      <c r="J228" s="24"/>
      <c r="K228" s="32">
        <v>9954</v>
      </c>
      <c r="L228" s="28"/>
      <c r="M228" s="32">
        <v>9955</v>
      </c>
      <c r="N228" s="28"/>
      <c r="O228" s="32">
        <v>9955</v>
      </c>
      <c r="P228" s="28"/>
      <c r="Q228" s="32">
        <v>10000</v>
      </c>
      <c r="R228" s="28"/>
    </row>
    <row r="229" spans="2:18" ht="16.5" customHeight="1">
      <c r="B229" s="68" t="s">
        <v>171</v>
      </c>
      <c r="C229" s="25"/>
      <c r="D229" s="25"/>
      <c r="E229" s="24"/>
      <c r="F229" s="68" t="s">
        <v>172</v>
      </c>
      <c r="G229" s="24"/>
      <c r="H229" s="69">
        <v>0</v>
      </c>
      <c r="I229" s="25"/>
      <c r="J229" s="24"/>
      <c r="K229" s="61">
        <v>9954</v>
      </c>
      <c r="L229" s="28"/>
      <c r="M229" s="61">
        <v>9955</v>
      </c>
      <c r="N229" s="28"/>
      <c r="O229" s="61">
        <v>9955</v>
      </c>
      <c r="P229" s="28"/>
      <c r="Q229" s="61">
        <v>10000</v>
      </c>
      <c r="R229" s="28"/>
    </row>
    <row r="230" spans="2:18" ht="16.5" customHeight="1">
      <c r="B230" s="37" t="s">
        <v>6</v>
      </c>
      <c r="C230" s="25"/>
      <c r="D230" s="25"/>
      <c r="E230" s="24"/>
      <c r="F230" s="37" t="s">
        <v>9</v>
      </c>
      <c r="G230" s="24"/>
      <c r="H230" s="33">
        <v>0</v>
      </c>
      <c r="I230" s="25"/>
      <c r="J230" s="24"/>
      <c r="K230" s="34">
        <v>9954</v>
      </c>
      <c r="L230" s="28"/>
      <c r="M230" s="34">
        <v>9955</v>
      </c>
      <c r="N230" s="28"/>
      <c r="O230" s="34">
        <v>9955</v>
      </c>
      <c r="P230" s="28"/>
      <c r="Q230" s="34">
        <v>10000</v>
      </c>
      <c r="R230" s="28"/>
    </row>
    <row r="231" spans="2:18" ht="16.5" customHeight="1">
      <c r="B231" s="37" t="s">
        <v>29</v>
      </c>
      <c r="C231" s="25"/>
      <c r="D231" s="25"/>
      <c r="E231" s="24"/>
      <c r="F231" s="37" t="s">
        <v>30</v>
      </c>
      <c r="G231" s="24"/>
      <c r="H231" s="33">
        <v>0</v>
      </c>
      <c r="I231" s="25"/>
      <c r="J231" s="24"/>
      <c r="K231" s="34">
        <v>9954</v>
      </c>
      <c r="L231" s="28"/>
      <c r="M231" s="34">
        <v>9955</v>
      </c>
      <c r="N231" s="28"/>
      <c r="O231" s="34">
        <v>9955</v>
      </c>
      <c r="P231" s="28"/>
      <c r="Q231" s="34">
        <v>10000</v>
      </c>
      <c r="R231" s="28"/>
    </row>
    <row r="232" spans="2:18" ht="16.5" customHeight="1">
      <c r="B232" s="49" t="s">
        <v>31</v>
      </c>
      <c r="C232" s="25"/>
      <c r="D232" s="25"/>
      <c r="E232" s="24"/>
      <c r="F232" s="49" t="s">
        <v>32</v>
      </c>
      <c r="G232" s="24"/>
      <c r="H232" s="70">
        <v>0</v>
      </c>
      <c r="I232" s="25"/>
      <c r="J232" s="24"/>
      <c r="K232" s="71">
        <v>6636</v>
      </c>
      <c r="L232" s="28"/>
      <c r="M232" s="71">
        <v>6635</v>
      </c>
      <c r="N232" s="28"/>
      <c r="O232" s="71">
        <v>6635</v>
      </c>
      <c r="P232" s="28"/>
      <c r="Q232" s="71">
        <v>6640</v>
      </c>
      <c r="R232" s="28"/>
    </row>
    <row r="233" spans="2:18" ht="16.5" customHeight="1">
      <c r="B233" s="35" t="s">
        <v>33</v>
      </c>
      <c r="C233" s="25"/>
      <c r="D233" s="25"/>
      <c r="E233" s="24"/>
      <c r="F233" s="35" t="s">
        <v>34</v>
      </c>
      <c r="G233" s="24"/>
      <c r="H233" s="26">
        <v>0</v>
      </c>
      <c r="I233" s="25"/>
      <c r="J233" s="24"/>
      <c r="K233" s="27">
        <v>6636</v>
      </c>
      <c r="L233" s="28"/>
      <c r="M233" s="27">
        <v>6635</v>
      </c>
      <c r="N233" s="28"/>
      <c r="O233" s="27">
        <v>6635</v>
      </c>
      <c r="P233" s="28"/>
      <c r="Q233" s="27">
        <v>6640</v>
      </c>
      <c r="R233" s="28"/>
    </row>
    <row r="234" spans="2:18" ht="16.5" customHeight="1">
      <c r="B234" s="49" t="s">
        <v>41</v>
      </c>
      <c r="C234" s="25"/>
      <c r="D234" s="25"/>
      <c r="E234" s="24"/>
      <c r="F234" s="49" t="s">
        <v>42</v>
      </c>
      <c r="G234" s="24"/>
      <c r="H234" s="70">
        <v>0</v>
      </c>
      <c r="I234" s="25"/>
      <c r="J234" s="24"/>
      <c r="K234" s="71">
        <v>398</v>
      </c>
      <c r="L234" s="28"/>
      <c r="M234" s="71">
        <v>400</v>
      </c>
      <c r="N234" s="28"/>
      <c r="O234" s="71">
        <v>400</v>
      </c>
      <c r="P234" s="28"/>
      <c r="Q234" s="71">
        <v>405</v>
      </c>
      <c r="R234" s="28"/>
    </row>
    <row r="235" spans="2:18" ht="16.5" customHeight="1">
      <c r="B235" s="35" t="s">
        <v>53</v>
      </c>
      <c r="C235" s="25"/>
      <c r="D235" s="25"/>
      <c r="E235" s="24"/>
      <c r="F235" s="35" t="s">
        <v>54</v>
      </c>
      <c r="G235" s="24"/>
      <c r="H235" s="26">
        <v>0</v>
      </c>
      <c r="I235" s="25"/>
      <c r="J235" s="24"/>
      <c r="K235" s="27">
        <v>398</v>
      </c>
      <c r="L235" s="28"/>
      <c r="M235" s="27">
        <v>400</v>
      </c>
      <c r="N235" s="28"/>
      <c r="O235" s="27">
        <v>400</v>
      </c>
      <c r="P235" s="28"/>
      <c r="Q235" s="27">
        <v>405</v>
      </c>
      <c r="R235" s="28"/>
    </row>
    <row r="236" spans="2:18" ht="16.5" customHeight="1">
      <c r="B236" s="49" t="s">
        <v>55</v>
      </c>
      <c r="C236" s="25"/>
      <c r="D236" s="25"/>
      <c r="E236" s="24"/>
      <c r="F236" s="49" t="s">
        <v>56</v>
      </c>
      <c r="G236" s="24"/>
      <c r="H236" s="70">
        <v>0</v>
      </c>
      <c r="I236" s="25"/>
      <c r="J236" s="24"/>
      <c r="K236" s="71">
        <v>2655</v>
      </c>
      <c r="L236" s="28"/>
      <c r="M236" s="71">
        <v>2655</v>
      </c>
      <c r="N236" s="28"/>
      <c r="O236" s="71">
        <v>2655</v>
      </c>
      <c r="P236" s="28"/>
      <c r="Q236" s="71">
        <v>2655</v>
      </c>
      <c r="R236" s="28"/>
    </row>
    <row r="237" spans="2:18" ht="16.5" customHeight="1">
      <c r="B237" s="35" t="s">
        <v>69</v>
      </c>
      <c r="C237" s="25"/>
      <c r="D237" s="25"/>
      <c r="E237" s="24"/>
      <c r="F237" s="35" t="s">
        <v>70</v>
      </c>
      <c r="G237" s="24"/>
      <c r="H237" s="26">
        <v>0</v>
      </c>
      <c r="I237" s="25"/>
      <c r="J237" s="24"/>
      <c r="K237" s="27">
        <v>2655</v>
      </c>
      <c r="L237" s="28"/>
      <c r="M237" s="27">
        <v>2655</v>
      </c>
      <c r="N237" s="28"/>
      <c r="O237" s="27">
        <v>2655</v>
      </c>
      <c r="P237" s="28"/>
      <c r="Q237" s="27">
        <v>2655</v>
      </c>
      <c r="R237" s="28"/>
    </row>
    <row r="238" spans="2:18" ht="16.5" customHeight="1">
      <c r="B238" s="49" t="s">
        <v>75</v>
      </c>
      <c r="C238" s="25"/>
      <c r="D238" s="25"/>
      <c r="E238" s="24"/>
      <c r="F238" s="49" t="s">
        <v>76</v>
      </c>
      <c r="G238" s="24"/>
      <c r="H238" s="70">
        <v>0</v>
      </c>
      <c r="I238" s="25"/>
      <c r="J238" s="24"/>
      <c r="K238" s="71">
        <v>265</v>
      </c>
      <c r="L238" s="28"/>
      <c r="M238" s="71">
        <v>265</v>
      </c>
      <c r="N238" s="28"/>
      <c r="O238" s="71">
        <v>265</v>
      </c>
      <c r="P238" s="28"/>
      <c r="Q238" s="71">
        <v>300</v>
      </c>
      <c r="R238" s="28"/>
    </row>
    <row r="239" spans="2:18" ht="16.5" customHeight="1">
      <c r="B239" s="35" t="s">
        <v>89</v>
      </c>
      <c r="C239" s="25"/>
      <c r="D239" s="25"/>
      <c r="E239" s="24"/>
      <c r="F239" s="35" t="s">
        <v>76</v>
      </c>
      <c r="G239" s="24"/>
      <c r="H239" s="26">
        <v>0</v>
      </c>
      <c r="I239" s="25"/>
      <c r="J239" s="24"/>
      <c r="K239" s="27">
        <v>265</v>
      </c>
      <c r="L239" s="28"/>
      <c r="M239" s="27">
        <v>265</v>
      </c>
      <c r="N239" s="28"/>
      <c r="O239" s="27">
        <v>265</v>
      </c>
      <c r="P239" s="28"/>
      <c r="Q239" s="27">
        <v>300</v>
      </c>
      <c r="R239" s="28"/>
    </row>
    <row r="240" spans="2:18" ht="16.5" customHeight="1">
      <c r="B240" s="72" t="s">
        <v>221</v>
      </c>
      <c r="C240" s="40"/>
      <c r="D240" s="40"/>
      <c r="E240" s="39"/>
      <c r="F240" s="73" t="s">
        <v>293</v>
      </c>
      <c r="G240" s="24"/>
      <c r="H240" s="31">
        <f>H241+H260</f>
        <v>363665.99</v>
      </c>
      <c r="I240" s="25"/>
      <c r="J240" s="24"/>
      <c r="K240" s="32">
        <v>444909</v>
      </c>
      <c r="L240" s="28"/>
      <c r="M240" s="32">
        <v>417730</v>
      </c>
      <c r="N240" s="28"/>
      <c r="O240" s="32">
        <v>408730</v>
      </c>
      <c r="P240" s="28"/>
      <c r="Q240" s="32">
        <v>423730</v>
      </c>
      <c r="R240" s="28"/>
    </row>
    <row r="241" spans="2:18" ht="16.5" customHeight="1">
      <c r="B241" s="68" t="s">
        <v>171</v>
      </c>
      <c r="C241" s="25"/>
      <c r="D241" s="25"/>
      <c r="E241" s="24"/>
      <c r="F241" s="68" t="s">
        <v>172</v>
      </c>
      <c r="G241" s="24"/>
      <c r="H241" s="69">
        <v>346371.96</v>
      </c>
      <c r="I241" s="25"/>
      <c r="J241" s="24"/>
      <c r="K241" s="61">
        <v>405800</v>
      </c>
      <c r="L241" s="28"/>
      <c r="M241" s="61">
        <v>407730</v>
      </c>
      <c r="N241" s="28"/>
      <c r="O241" s="61">
        <v>408730</v>
      </c>
      <c r="P241" s="28"/>
      <c r="Q241" s="61">
        <v>423730</v>
      </c>
      <c r="R241" s="28"/>
    </row>
    <row r="242" spans="2:18" ht="16.5" customHeight="1">
      <c r="B242" s="37" t="s">
        <v>6</v>
      </c>
      <c r="C242" s="25"/>
      <c r="D242" s="25"/>
      <c r="E242" s="24"/>
      <c r="F242" s="37" t="s">
        <v>9</v>
      </c>
      <c r="G242" s="24"/>
      <c r="H242" s="33">
        <v>346371.96</v>
      </c>
      <c r="I242" s="25"/>
      <c r="J242" s="24"/>
      <c r="K242" s="34">
        <v>405800</v>
      </c>
      <c r="L242" s="28"/>
      <c r="M242" s="34">
        <v>407730</v>
      </c>
      <c r="N242" s="28"/>
      <c r="O242" s="34">
        <v>408730</v>
      </c>
      <c r="P242" s="28"/>
      <c r="Q242" s="34">
        <v>423730</v>
      </c>
      <c r="R242" s="28"/>
    </row>
    <row r="243" spans="2:18" ht="16.5" customHeight="1">
      <c r="B243" s="37" t="s">
        <v>29</v>
      </c>
      <c r="C243" s="25"/>
      <c r="D243" s="25"/>
      <c r="E243" s="24"/>
      <c r="F243" s="37" t="s">
        <v>30</v>
      </c>
      <c r="G243" s="24"/>
      <c r="H243" s="33">
        <v>346371.96</v>
      </c>
      <c r="I243" s="25"/>
      <c r="J243" s="24"/>
      <c r="K243" s="34">
        <v>405800</v>
      </c>
      <c r="L243" s="28"/>
      <c r="M243" s="34">
        <v>407730</v>
      </c>
      <c r="N243" s="28"/>
      <c r="O243" s="34">
        <v>408730</v>
      </c>
      <c r="P243" s="28"/>
      <c r="Q243" s="34">
        <v>423730</v>
      </c>
      <c r="R243" s="28"/>
    </row>
    <row r="244" spans="2:18" ht="16.5" customHeight="1">
      <c r="B244" s="49" t="s">
        <v>31</v>
      </c>
      <c r="C244" s="25"/>
      <c r="D244" s="25"/>
      <c r="E244" s="24"/>
      <c r="F244" s="49" t="s">
        <v>32</v>
      </c>
      <c r="G244" s="24"/>
      <c r="H244" s="70">
        <v>15442.53</v>
      </c>
      <c r="I244" s="25"/>
      <c r="J244" s="24"/>
      <c r="K244" s="71">
        <v>20427</v>
      </c>
      <c r="L244" s="28"/>
      <c r="M244" s="71">
        <v>15930</v>
      </c>
      <c r="N244" s="28"/>
      <c r="O244" s="71">
        <v>15930</v>
      </c>
      <c r="P244" s="28"/>
      <c r="Q244" s="71">
        <v>15930</v>
      </c>
      <c r="R244" s="28"/>
    </row>
    <row r="245" spans="2:18" ht="16.5" customHeight="1">
      <c r="B245" s="35" t="s">
        <v>33</v>
      </c>
      <c r="C245" s="25"/>
      <c r="D245" s="25"/>
      <c r="E245" s="24"/>
      <c r="F245" s="35" t="s">
        <v>34</v>
      </c>
      <c r="G245" s="24"/>
      <c r="H245" s="26">
        <v>15123.33</v>
      </c>
      <c r="I245" s="25"/>
      <c r="J245" s="24"/>
      <c r="K245" s="27">
        <v>19100</v>
      </c>
      <c r="L245" s="28"/>
      <c r="M245" s="27">
        <v>14600</v>
      </c>
      <c r="N245" s="28"/>
      <c r="O245" s="27">
        <v>14600</v>
      </c>
      <c r="P245" s="28"/>
      <c r="Q245" s="27">
        <v>14600</v>
      </c>
      <c r="R245" s="28"/>
    </row>
    <row r="246" spans="2:18" ht="16.5" customHeight="1">
      <c r="B246" s="35" t="s">
        <v>37</v>
      </c>
      <c r="C246" s="25"/>
      <c r="D246" s="25"/>
      <c r="E246" s="24"/>
      <c r="F246" s="35" t="s">
        <v>38</v>
      </c>
      <c r="G246" s="24"/>
      <c r="H246" s="26">
        <v>319.2</v>
      </c>
      <c r="I246" s="25"/>
      <c r="J246" s="24"/>
      <c r="K246" s="27">
        <v>1327</v>
      </c>
      <c r="L246" s="28"/>
      <c r="M246" s="27">
        <v>1330</v>
      </c>
      <c r="N246" s="28"/>
      <c r="O246" s="27">
        <v>1330</v>
      </c>
      <c r="P246" s="28"/>
      <c r="Q246" s="27">
        <v>1330</v>
      </c>
      <c r="R246" s="28"/>
    </row>
    <row r="247" spans="2:18" ht="16.5" customHeight="1">
      <c r="B247" s="49" t="s">
        <v>41</v>
      </c>
      <c r="C247" s="25"/>
      <c r="D247" s="25"/>
      <c r="E247" s="24"/>
      <c r="F247" s="49" t="s">
        <v>42</v>
      </c>
      <c r="G247" s="24"/>
      <c r="H247" s="70">
        <v>76071.88</v>
      </c>
      <c r="I247" s="25"/>
      <c r="J247" s="24"/>
      <c r="K247" s="71">
        <v>91207</v>
      </c>
      <c r="L247" s="28"/>
      <c r="M247" s="71">
        <v>98300</v>
      </c>
      <c r="N247" s="28"/>
      <c r="O247" s="71">
        <v>99300</v>
      </c>
      <c r="P247" s="28"/>
      <c r="Q247" s="71">
        <v>103300</v>
      </c>
      <c r="R247" s="28"/>
    </row>
    <row r="248" spans="2:18" ht="16.5" customHeight="1">
      <c r="B248" s="35" t="s">
        <v>43</v>
      </c>
      <c r="C248" s="25"/>
      <c r="D248" s="25"/>
      <c r="E248" s="24"/>
      <c r="F248" s="35" t="s">
        <v>44</v>
      </c>
      <c r="G248" s="24"/>
      <c r="H248" s="26">
        <v>9752.32</v>
      </c>
      <c r="I248" s="25"/>
      <c r="J248" s="24"/>
      <c r="K248" s="27">
        <v>10791</v>
      </c>
      <c r="L248" s="28"/>
      <c r="M248" s="27">
        <v>15000</v>
      </c>
      <c r="N248" s="28"/>
      <c r="O248" s="27">
        <v>16000</v>
      </c>
      <c r="P248" s="28"/>
      <c r="Q248" s="27">
        <v>17000</v>
      </c>
      <c r="R248" s="28"/>
    </row>
    <row r="249" spans="2:18" ht="16.5" customHeight="1">
      <c r="B249" s="35" t="s">
        <v>47</v>
      </c>
      <c r="C249" s="25"/>
      <c r="D249" s="25"/>
      <c r="E249" s="24"/>
      <c r="F249" s="35" t="s">
        <v>48</v>
      </c>
      <c r="G249" s="24"/>
      <c r="H249" s="26">
        <v>66018.1</v>
      </c>
      <c r="I249" s="25"/>
      <c r="J249" s="24"/>
      <c r="K249" s="27">
        <v>79089</v>
      </c>
      <c r="L249" s="28"/>
      <c r="M249" s="27">
        <v>82000</v>
      </c>
      <c r="N249" s="28"/>
      <c r="O249" s="27">
        <v>82000</v>
      </c>
      <c r="P249" s="28"/>
      <c r="Q249" s="27">
        <v>85000</v>
      </c>
      <c r="R249" s="28"/>
    </row>
    <row r="250" spans="2:18" ht="16.5" customHeight="1">
      <c r="B250" s="35" t="s">
        <v>51</v>
      </c>
      <c r="C250" s="25"/>
      <c r="D250" s="25"/>
      <c r="E250" s="24"/>
      <c r="F250" s="35" t="s">
        <v>52</v>
      </c>
      <c r="G250" s="24"/>
      <c r="H250" s="26">
        <v>301.46</v>
      </c>
      <c r="I250" s="25"/>
      <c r="J250" s="24"/>
      <c r="K250" s="27">
        <v>1327</v>
      </c>
      <c r="L250" s="28"/>
      <c r="M250" s="27">
        <v>1300</v>
      </c>
      <c r="N250" s="28"/>
      <c r="O250" s="27">
        <v>1300</v>
      </c>
      <c r="P250" s="28"/>
      <c r="Q250" s="27">
        <v>1300</v>
      </c>
      <c r="R250" s="28"/>
    </row>
    <row r="251" spans="2:18" ht="16.5" customHeight="1">
      <c r="B251" s="49" t="s">
        <v>55</v>
      </c>
      <c r="C251" s="25"/>
      <c r="D251" s="25"/>
      <c r="E251" s="24"/>
      <c r="F251" s="49" t="s">
        <v>56</v>
      </c>
      <c r="G251" s="24"/>
      <c r="H251" s="70">
        <v>254546.93</v>
      </c>
      <c r="I251" s="25"/>
      <c r="J251" s="24"/>
      <c r="K251" s="71">
        <v>293502</v>
      </c>
      <c r="L251" s="28"/>
      <c r="M251" s="71">
        <v>293000</v>
      </c>
      <c r="N251" s="28"/>
      <c r="O251" s="71">
        <v>293000</v>
      </c>
      <c r="P251" s="28"/>
      <c r="Q251" s="71">
        <v>304000</v>
      </c>
      <c r="R251" s="28"/>
    </row>
    <row r="252" spans="2:18" ht="16.5" customHeight="1">
      <c r="B252" s="35" t="s">
        <v>57</v>
      </c>
      <c r="C252" s="25"/>
      <c r="D252" s="25"/>
      <c r="E252" s="24"/>
      <c r="F252" s="35" t="s">
        <v>58</v>
      </c>
      <c r="G252" s="24"/>
      <c r="H252" s="26">
        <v>113.93</v>
      </c>
      <c r="I252" s="25"/>
      <c r="J252" s="24"/>
      <c r="K252" s="27">
        <v>2654</v>
      </c>
      <c r="L252" s="28"/>
      <c r="M252" s="27">
        <v>500</v>
      </c>
      <c r="N252" s="28"/>
      <c r="O252" s="27">
        <v>500</v>
      </c>
      <c r="P252" s="28"/>
      <c r="Q252" s="27">
        <v>500</v>
      </c>
      <c r="R252" s="28"/>
    </row>
    <row r="253" spans="2:18" ht="16.5" customHeight="1">
      <c r="B253" s="35" t="s">
        <v>59</v>
      </c>
      <c r="C253" s="25"/>
      <c r="D253" s="25"/>
      <c r="E253" s="24"/>
      <c r="F253" s="35" t="s">
        <v>60</v>
      </c>
      <c r="G253" s="24"/>
      <c r="H253" s="26">
        <v>6584.31</v>
      </c>
      <c r="I253" s="25"/>
      <c r="J253" s="24"/>
      <c r="K253" s="27">
        <v>3982</v>
      </c>
      <c r="L253" s="28"/>
      <c r="M253" s="27">
        <v>17000</v>
      </c>
      <c r="N253" s="28"/>
      <c r="O253" s="27">
        <v>17000</v>
      </c>
      <c r="P253" s="28"/>
      <c r="Q253" s="27">
        <v>18000</v>
      </c>
      <c r="R253" s="28"/>
    </row>
    <row r="254" spans="2:18" ht="16.5" customHeight="1">
      <c r="B254" s="35" t="s">
        <v>61</v>
      </c>
      <c r="C254" s="25"/>
      <c r="D254" s="25"/>
      <c r="E254" s="24"/>
      <c r="F254" s="35" t="s">
        <v>62</v>
      </c>
      <c r="G254" s="24"/>
      <c r="H254" s="26">
        <v>5.3</v>
      </c>
      <c r="I254" s="25"/>
      <c r="J254" s="24"/>
      <c r="K254" s="27">
        <v>664</v>
      </c>
      <c r="L254" s="28"/>
      <c r="M254" s="27">
        <v>500</v>
      </c>
      <c r="N254" s="28"/>
      <c r="O254" s="27">
        <v>500</v>
      </c>
      <c r="P254" s="28"/>
      <c r="Q254" s="27">
        <v>500</v>
      </c>
      <c r="R254" s="28"/>
    </row>
    <row r="255" spans="2:18" ht="16.5" customHeight="1">
      <c r="B255" s="35" t="s">
        <v>63</v>
      </c>
      <c r="C255" s="25"/>
      <c r="D255" s="25"/>
      <c r="E255" s="24"/>
      <c r="F255" s="35" t="s">
        <v>64</v>
      </c>
      <c r="G255" s="24"/>
      <c r="H255" s="26">
        <v>13300.54</v>
      </c>
      <c r="I255" s="25"/>
      <c r="J255" s="24"/>
      <c r="K255" s="27">
        <v>18463</v>
      </c>
      <c r="L255" s="28"/>
      <c r="M255" s="27">
        <v>35000</v>
      </c>
      <c r="N255" s="28"/>
      <c r="O255" s="27">
        <v>35000</v>
      </c>
      <c r="P255" s="28"/>
      <c r="Q255" s="27">
        <v>35000</v>
      </c>
      <c r="R255" s="28"/>
    </row>
    <row r="256" spans="2:18" ht="16.5" customHeight="1">
      <c r="B256" s="35" t="s">
        <v>65</v>
      </c>
      <c r="C256" s="25"/>
      <c r="D256" s="25"/>
      <c r="E256" s="24"/>
      <c r="F256" s="35" t="s">
        <v>66</v>
      </c>
      <c r="G256" s="24"/>
      <c r="H256" s="26">
        <v>51240.78</v>
      </c>
      <c r="I256" s="25"/>
      <c r="J256" s="24"/>
      <c r="K256" s="27">
        <v>46453</v>
      </c>
      <c r="L256" s="28"/>
      <c r="M256" s="27">
        <v>50000</v>
      </c>
      <c r="N256" s="28"/>
      <c r="O256" s="27">
        <v>50000</v>
      </c>
      <c r="P256" s="28"/>
      <c r="Q256" s="27">
        <v>50000</v>
      </c>
      <c r="R256" s="28"/>
    </row>
    <row r="257" spans="2:18" ht="16.5" customHeight="1">
      <c r="B257" s="35" t="s">
        <v>73</v>
      </c>
      <c r="C257" s="25"/>
      <c r="D257" s="25"/>
      <c r="E257" s="24"/>
      <c r="F257" s="35" t="s">
        <v>74</v>
      </c>
      <c r="G257" s="24"/>
      <c r="H257" s="26">
        <v>183301.87</v>
      </c>
      <c r="I257" s="25"/>
      <c r="J257" s="24"/>
      <c r="K257" s="27">
        <v>221286</v>
      </c>
      <c r="L257" s="28"/>
      <c r="M257" s="27">
        <v>190000</v>
      </c>
      <c r="N257" s="28"/>
      <c r="O257" s="27">
        <v>190000</v>
      </c>
      <c r="P257" s="28"/>
      <c r="Q257" s="27">
        <v>200000</v>
      </c>
      <c r="R257" s="28"/>
    </row>
    <row r="258" spans="2:18" ht="16.5" customHeight="1">
      <c r="B258" s="49" t="s">
        <v>75</v>
      </c>
      <c r="C258" s="25"/>
      <c r="D258" s="25"/>
      <c r="E258" s="24"/>
      <c r="F258" s="49" t="s">
        <v>76</v>
      </c>
      <c r="G258" s="24"/>
      <c r="H258" s="70">
        <v>310.62</v>
      </c>
      <c r="I258" s="25"/>
      <c r="J258" s="24"/>
      <c r="K258" s="71">
        <v>664</v>
      </c>
      <c r="L258" s="28"/>
      <c r="M258" s="71">
        <v>500</v>
      </c>
      <c r="N258" s="28"/>
      <c r="O258" s="71">
        <v>500</v>
      </c>
      <c r="P258" s="28"/>
      <c r="Q258" s="71">
        <v>500</v>
      </c>
      <c r="R258" s="28"/>
    </row>
    <row r="259" spans="2:18" ht="16.5" customHeight="1">
      <c r="B259" s="35" t="s">
        <v>89</v>
      </c>
      <c r="C259" s="25"/>
      <c r="D259" s="25"/>
      <c r="E259" s="24"/>
      <c r="F259" s="35" t="s">
        <v>76</v>
      </c>
      <c r="G259" s="24"/>
      <c r="H259" s="26">
        <v>310.62</v>
      </c>
      <c r="I259" s="25"/>
      <c r="J259" s="24"/>
      <c r="K259" s="27">
        <v>664</v>
      </c>
      <c r="L259" s="28"/>
      <c r="M259" s="27">
        <v>500</v>
      </c>
      <c r="N259" s="28"/>
      <c r="O259" s="27">
        <v>500</v>
      </c>
      <c r="P259" s="28"/>
      <c r="Q259" s="27">
        <v>500</v>
      </c>
      <c r="R259" s="28"/>
    </row>
    <row r="260" spans="2:18" ht="16.5" customHeight="1">
      <c r="B260" s="68" t="s">
        <v>181</v>
      </c>
      <c r="C260" s="25"/>
      <c r="D260" s="25"/>
      <c r="E260" s="24"/>
      <c r="F260" s="68" t="s">
        <v>182</v>
      </c>
      <c r="G260" s="24"/>
      <c r="H260" s="69">
        <v>17294.03</v>
      </c>
      <c r="I260" s="25"/>
      <c r="J260" s="24"/>
      <c r="K260" s="61">
        <v>39109</v>
      </c>
      <c r="L260" s="28"/>
      <c r="M260" s="61">
        <v>10000</v>
      </c>
      <c r="N260" s="28"/>
      <c r="O260" s="61">
        <v>0</v>
      </c>
      <c r="P260" s="28"/>
      <c r="Q260" s="61">
        <v>0</v>
      </c>
      <c r="R260" s="28"/>
    </row>
    <row r="261" spans="2:18" ht="16.5" customHeight="1">
      <c r="B261" s="37" t="s">
        <v>6</v>
      </c>
      <c r="C261" s="25"/>
      <c r="D261" s="25"/>
      <c r="E261" s="24"/>
      <c r="F261" s="37" t="s">
        <v>9</v>
      </c>
      <c r="G261" s="24"/>
      <c r="H261" s="33">
        <v>17294.03</v>
      </c>
      <c r="I261" s="25"/>
      <c r="J261" s="24"/>
      <c r="K261" s="34">
        <v>39109</v>
      </c>
      <c r="L261" s="28"/>
      <c r="M261" s="34">
        <v>10000</v>
      </c>
      <c r="N261" s="28"/>
      <c r="O261" s="34">
        <v>0</v>
      </c>
      <c r="P261" s="28"/>
      <c r="Q261" s="34">
        <v>0</v>
      </c>
      <c r="R261" s="28"/>
    </row>
    <row r="262" spans="2:18" ht="16.5" customHeight="1">
      <c r="B262" s="37" t="s">
        <v>29</v>
      </c>
      <c r="C262" s="25"/>
      <c r="D262" s="25"/>
      <c r="E262" s="24"/>
      <c r="F262" s="37" t="s">
        <v>30</v>
      </c>
      <c r="G262" s="24"/>
      <c r="H262" s="33">
        <v>17294.03</v>
      </c>
      <c r="I262" s="25"/>
      <c r="J262" s="24"/>
      <c r="K262" s="34">
        <v>39109</v>
      </c>
      <c r="L262" s="28"/>
      <c r="M262" s="34">
        <v>10000</v>
      </c>
      <c r="N262" s="28"/>
      <c r="O262" s="34">
        <v>0</v>
      </c>
      <c r="P262" s="28"/>
      <c r="Q262" s="34">
        <v>0</v>
      </c>
      <c r="R262" s="28"/>
    </row>
    <row r="263" spans="2:18" ht="16.5" customHeight="1">
      <c r="B263" s="49" t="s">
        <v>31</v>
      </c>
      <c r="C263" s="25"/>
      <c r="D263" s="25"/>
      <c r="E263" s="24"/>
      <c r="F263" s="49" t="s">
        <v>32</v>
      </c>
      <c r="G263" s="24"/>
      <c r="H263" s="70">
        <v>4020.27</v>
      </c>
      <c r="I263" s="25"/>
      <c r="J263" s="24"/>
      <c r="K263" s="71">
        <v>6318</v>
      </c>
      <c r="L263" s="28"/>
      <c r="M263" s="71">
        <v>3500</v>
      </c>
      <c r="N263" s="28"/>
      <c r="O263" s="71">
        <v>0</v>
      </c>
      <c r="P263" s="28"/>
      <c r="Q263" s="71">
        <v>0</v>
      </c>
      <c r="R263" s="28"/>
    </row>
    <row r="264" spans="2:18" ht="16.5" customHeight="1">
      <c r="B264" s="35" t="s">
        <v>33</v>
      </c>
      <c r="C264" s="25"/>
      <c r="D264" s="25"/>
      <c r="E264" s="24"/>
      <c r="F264" s="35" t="s">
        <v>34</v>
      </c>
      <c r="G264" s="24"/>
      <c r="H264" s="26">
        <v>4020.27</v>
      </c>
      <c r="I264" s="25"/>
      <c r="J264" s="24"/>
      <c r="K264" s="27">
        <v>4991</v>
      </c>
      <c r="L264" s="28"/>
      <c r="M264" s="27">
        <v>3000</v>
      </c>
      <c r="N264" s="28"/>
      <c r="O264" s="27">
        <v>0</v>
      </c>
      <c r="P264" s="28"/>
      <c r="Q264" s="27">
        <v>0</v>
      </c>
      <c r="R264" s="28"/>
    </row>
    <row r="265" spans="2:18" ht="16.5" customHeight="1">
      <c r="B265" s="35" t="s">
        <v>37</v>
      </c>
      <c r="C265" s="25"/>
      <c r="D265" s="25"/>
      <c r="E265" s="24"/>
      <c r="F265" s="35" t="s">
        <v>38</v>
      </c>
      <c r="G265" s="24"/>
      <c r="H265" s="26">
        <v>0</v>
      </c>
      <c r="I265" s="25"/>
      <c r="J265" s="24"/>
      <c r="K265" s="27">
        <v>1327</v>
      </c>
      <c r="L265" s="28"/>
      <c r="M265" s="27">
        <v>500</v>
      </c>
      <c r="N265" s="28"/>
      <c r="O265" s="27">
        <v>0</v>
      </c>
      <c r="P265" s="28"/>
      <c r="Q265" s="27">
        <v>0</v>
      </c>
      <c r="R265" s="28"/>
    </row>
    <row r="266" spans="2:18" ht="16.5" customHeight="1">
      <c r="B266" s="49" t="s">
        <v>55</v>
      </c>
      <c r="C266" s="25"/>
      <c r="D266" s="25"/>
      <c r="E266" s="24"/>
      <c r="F266" s="49" t="s">
        <v>56</v>
      </c>
      <c r="G266" s="24"/>
      <c r="H266" s="70">
        <v>12998.87</v>
      </c>
      <c r="I266" s="25"/>
      <c r="J266" s="24"/>
      <c r="K266" s="71">
        <v>26637</v>
      </c>
      <c r="L266" s="28"/>
      <c r="M266" s="71">
        <v>5000</v>
      </c>
      <c r="N266" s="28"/>
      <c r="O266" s="71">
        <v>0</v>
      </c>
      <c r="P266" s="28"/>
      <c r="Q266" s="71">
        <v>0</v>
      </c>
      <c r="R266" s="28"/>
    </row>
    <row r="267" spans="2:18" ht="16.5" customHeight="1">
      <c r="B267" s="35" t="s">
        <v>61</v>
      </c>
      <c r="C267" s="25"/>
      <c r="D267" s="25"/>
      <c r="E267" s="24"/>
      <c r="F267" s="35" t="s">
        <v>62</v>
      </c>
      <c r="G267" s="24"/>
      <c r="H267" s="26">
        <v>0</v>
      </c>
      <c r="I267" s="25"/>
      <c r="J267" s="24"/>
      <c r="K267" s="27">
        <v>1991</v>
      </c>
      <c r="L267" s="28"/>
      <c r="M267" s="27">
        <v>1000</v>
      </c>
      <c r="N267" s="28"/>
      <c r="O267" s="27">
        <v>0</v>
      </c>
      <c r="P267" s="28"/>
      <c r="Q267" s="27">
        <v>0</v>
      </c>
      <c r="R267" s="28"/>
    </row>
    <row r="268" spans="2:18" ht="16.5" customHeight="1">
      <c r="B268" s="35" t="s">
        <v>69</v>
      </c>
      <c r="C268" s="25"/>
      <c r="D268" s="25"/>
      <c r="E268" s="24"/>
      <c r="F268" s="35" t="s">
        <v>70</v>
      </c>
      <c r="G268" s="24"/>
      <c r="H268" s="26">
        <v>12998.87</v>
      </c>
      <c r="I268" s="25"/>
      <c r="J268" s="24"/>
      <c r="K268" s="27">
        <v>24646</v>
      </c>
      <c r="L268" s="28"/>
      <c r="M268" s="27">
        <v>4000</v>
      </c>
      <c r="N268" s="28"/>
      <c r="O268" s="27">
        <v>0</v>
      </c>
      <c r="P268" s="28"/>
      <c r="Q268" s="27">
        <v>0</v>
      </c>
      <c r="R268" s="28"/>
    </row>
    <row r="269" spans="2:18" ht="16.5" customHeight="1">
      <c r="B269" s="49" t="s">
        <v>75</v>
      </c>
      <c r="C269" s="25"/>
      <c r="D269" s="25"/>
      <c r="E269" s="24"/>
      <c r="F269" s="49" t="s">
        <v>76</v>
      </c>
      <c r="G269" s="24"/>
      <c r="H269" s="70">
        <v>274.89</v>
      </c>
      <c r="I269" s="25"/>
      <c r="J269" s="24"/>
      <c r="K269" s="71">
        <v>6154</v>
      </c>
      <c r="L269" s="28"/>
      <c r="M269" s="71">
        <v>1500</v>
      </c>
      <c r="N269" s="28"/>
      <c r="O269" s="71">
        <v>0</v>
      </c>
      <c r="P269" s="28"/>
      <c r="Q269" s="71">
        <v>0</v>
      </c>
      <c r="R269" s="28"/>
    </row>
    <row r="270" spans="2:18" ht="16.5" customHeight="1">
      <c r="B270" s="35" t="s">
        <v>81</v>
      </c>
      <c r="C270" s="25"/>
      <c r="D270" s="25"/>
      <c r="E270" s="24"/>
      <c r="F270" s="35" t="s">
        <v>82</v>
      </c>
      <c r="G270" s="24"/>
      <c r="H270" s="26">
        <v>83.6</v>
      </c>
      <c r="I270" s="25"/>
      <c r="J270" s="24"/>
      <c r="K270" s="27">
        <v>1164</v>
      </c>
      <c r="L270" s="28"/>
      <c r="M270" s="27">
        <v>500</v>
      </c>
      <c r="N270" s="28"/>
      <c r="O270" s="27">
        <v>0</v>
      </c>
      <c r="P270" s="28"/>
      <c r="Q270" s="27">
        <v>0</v>
      </c>
      <c r="R270" s="28"/>
    </row>
    <row r="271" spans="2:18" ht="16.5" customHeight="1">
      <c r="B271" s="35" t="s">
        <v>89</v>
      </c>
      <c r="C271" s="25"/>
      <c r="D271" s="25"/>
      <c r="E271" s="24"/>
      <c r="F271" s="35" t="s">
        <v>76</v>
      </c>
      <c r="G271" s="24"/>
      <c r="H271" s="26">
        <v>191.29</v>
      </c>
      <c r="I271" s="25"/>
      <c r="J271" s="24"/>
      <c r="K271" s="27">
        <v>4990</v>
      </c>
      <c r="L271" s="28"/>
      <c r="M271" s="27">
        <v>1000</v>
      </c>
      <c r="N271" s="28"/>
      <c r="O271" s="27">
        <v>0</v>
      </c>
      <c r="P271" s="28"/>
      <c r="Q271" s="27">
        <v>0</v>
      </c>
      <c r="R271" s="28"/>
    </row>
    <row r="272" spans="2:18" ht="16.5" customHeight="1">
      <c r="B272" s="30" t="s">
        <v>222</v>
      </c>
      <c r="C272" s="25"/>
      <c r="D272" s="25"/>
      <c r="E272" s="24"/>
      <c r="F272" s="30" t="s">
        <v>223</v>
      </c>
      <c r="G272" s="24"/>
      <c r="H272" s="31">
        <v>555096.66</v>
      </c>
      <c r="I272" s="25"/>
      <c r="J272" s="24"/>
      <c r="K272" s="32">
        <v>5571676</v>
      </c>
      <c r="L272" s="28"/>
      <c r="M272" s="32">
        <v>16275628</v>
      </c>
      <c r="N272" s="28"/>
      <c r="O272" s="32">
        <v>7771972</v>
      </c>
      <c r="P272" s="28"/>
      <c r="Q272" s="32">
        <v>9105980</v>
      </c>
      <c r="R272" s="28"/>
    </row>
    <row r="273" spans="2:18" ht="16.5" customHeight="1">
      <c r="B273" s="68" t="s">
        <v>171</v>
      </c>
      <c r="C273" s="25"/>
      <c r="D273" s="25"/>
      <c r="E273" s="24"/>
      <c r="F273" s="68" t="s">
        <v>172</v>
      </c>
      <c r="G273" s="24"/>
      <c r="H273" s="69">
        <v>555096.66</v>
      </c>
      <c r="I273" s="25"/>
      <c r="J273" s="24"/>
      <c r="K273" s="61">
        <v>5571676</v>
      </c>
      <c r="L273" s="28"/>
      <c r="M273" s="61">
        <v>16275628</v>
      </c>
      <c r="N273" s="28"/>
      <c r="O273" s="61">
        <v>7771972</v>
      </c>
      <c r="P273" s="28"/>
      <c r="Q273" s="61">
        <v>9105980</v>
      </c>
      <c r="R273" s="28"/>
    </row>
    <row r="274" spans="2:18" ht="16.5" customHeight="1">
      <c r="B274" s="37" t="s">
        <v>6</v>
      </c>
      <c r="C274" s="25"/>
      <c r="D274" s="25"/>
      <c r="E274" s="24"/>
      <c r="F274" s="37" t="s">
        <v>9</v>
      </c>
      <c r="G274" s="24"/>
      <c r="H274" s="33">
        <v>555096.66</v>
      </c>
      <c r="I274" s="25"/>
      <c r="J274" s="24"/>
      <c r="K274" s="34">
        <v>4639561</v>
      </c>
      <c r="L274" s="28"/>
      <c r="M274" s="34">
        <v>5400000</v>
      </c>
      <c r="N274" s="28"/>
      <c r="O274" s="34">
        <v>5500000</v>
      </c>
      <c r="P274" s="28"/>
      <c r="Q274" s="34">
        <v>6493212</v>
      </c>
      <c r="R274" s="28"/>
    </row>
    <row r="275" spans="2:18" ht="16.5" customHeight="1">
      <c r="B275" s="37" t="s">
        <v>29</v>
      </c>
      <c r="C275" s="25"/>
      <c r="D275" s="25"/>
      <c r="E275" s="24"/>
      <c r="F275" s="37" t="s">
        <v>30</v>
      </c>
      <c r="G275" s="24"/>
      <c r="H275" s="33">
        <v>555096.66</v>
      </c>
      <c r="I275" s="25"/>
      <c r="J275" s="24"/>
      <c r="K275" s="34">
        <v>4639561</v>
      </c>
      <c r="L275" s="28"/>
      <c r="M275" s="34">
        <v>5400000</v>
      </c>
      <c r="N275" s="28"/>
      <c r="O275" s="34">
        <v>5500000</v>
      </c>
      <c r="P275" s="28"/>
      <c r="Q275" s="34">
        <v>6493212</v>
      </c>
      <c r="R275" s="28"/>
    </row>
    <row r="276" spans="2:18" ht="16.5" customHeight="1">
      <c r="B276" s="49" t="s">
        <v>55</v>
      </c>
      <c r="C276" s="25"/>
      <c r="D276" s="25"/>
      <c r="E276" s="24"/>
      <c r="F276" s="49" t="s">
        <v>56</v>
      </c>
      <c r="G276" s="24"/>
      <c r="H276" s="70">
        <v>555096.66</v>
      </c>
      <c r="I276" s="25"/>
      <c r="J276" s="24"/>
      <c r="K276" s="71">
        <v>4639561</v>
      </c>
      <c r="L276" s="28"/>
      <c r="M276" s="71">
        <v>5400000</v>
      </c>
      <c r="N276" s="28"/>
      <c r="O276" s="71">
        <v>5500000</v>
      </c>
      <c r="P276" s="28"/>
      <c r="Q276" s="71">
        <v>6493212</v>
      </c>
      <c r="R276" s="28"/>
    </row>
    <row r="277" spans="2:18" ht="16.5" customHeight="1">
      <c r="B277" s="35" t="s">
        <v>71</v>
      </c>
      <c r="C277" s="25"/>
      <c r="D277" s="25"/>
      <c r="E277" s="24"/>
      <c r="F277" s="35" t="s">
        <v>72</v>
      </c>
      <c r="G277" s="24"/>
      <c r="H277" s="26">
        <v>555096.66</v>
      </c>
      <c r="I277" s="25"/>
      <c r="J277" s="24"/>
      <c r="K277" s="27">
        <v>4639561</v>
      </c>
      <c r="L277" s="28"/>
      <c r="M277" s="27">
        <v>5400000</v>
      </c>
      <c r="N277" s="28"/>
      <c r="O277" s="27">
        <v>5500000</v>
      </c>
      <c r="P277" s="28"/>
      <c r="Q277" s="27">
        <v>6493212</v>
      </c>
      <c r="R277" s="28"/>
    </row>
    <row r="278" spans="2:18" ht="16.5" customHeight="1">
      <c r="B278" s="37" t="s">
        <v>7</v>
      </c>
      <c r="C278" s="25"/>
      <c r="D278" s="25"/>
      <c r="E278" s="24"/>
      <c r="F278" s="37" t="s">
        <v>130</v>
      </c>
      <c r="G278" s="24"/>
      <c r="H278" s="33">
        <v>0</v>
      </c>
      <c r="I278" s="25"/>
      <c r="J278" s="24"/>
      <c r="K278" s="34">
        <v>932115</v>
      </c>
      <c r="L278" s="28"/>
      <c r="M278" s="34">
        <v>10875628</v>
      </c>
      <c r="N278" s="28"/>
      <c r="O278" s="34">
        <v>2271972</v>
      </c>
      <c r="P278" s="28"/>
      <c r="Q278" s="34">
        <v>2612768</v>
      </c>
      <c r="R278" s="28"/>
    </row>
    <row r="279" spans="2:18" ht="16.5" customHeight="1">
      <c r="B279" s="37" t="s">
        <v>131</v>
      </c>
      <c r="C279" s="25"/>
      <c r="D279" s="25"/>
      <c r="E279" s="24"/>
      <c r="F279" s="37" t="s">
        <v>132</v>
      </c>
      <c r="G279" s="24"/>
      <c r="H279" s="33">
        <v>0</v>
      </c>
      <c r="I279" s="25"/>
      <c r="J279" s="24"/>
      <c r="K279" s="34">
        <v>92444</v>
      </c>
      <c r="L279" s="28"/>
      <c r="M279" s="34">
        <v>0</v>
      </c>
      <c r="N279" s="28"/>
      <c r="O279" s="34">
        <v>0</v>
      </c>
      <c r="P279" s="28"/>
      <c r="Q279" s="34">
        <v>0</v>
      </c>
      <c r="R279" s="28"/>
    </row>
    <row r="280" spans="2:18" ht="16.5" customHeight="1">
      <c r="B280" s="49" t="s">
        <v>133</v>
      </c>
      <c r="C280" s="25"/>
      <c r="D280" s="25"/>
      <c r="E280" s="24"/>
      <c r="F280" s="49" t="s">
        <v>134</v>
      </c>
      <c r="G280" s="24"/>
      <c r="H280" s="70">
        <v>0</v>
      </c>
      <c r="I280" s="25"/>
      <c r="J280" s="24"/>
      <c r="K280" s="71">
        <v>92444</v>
      </c>
      <c r="L280" s="28"/>
      <c r="M280" s="71">
        <v>0</v>
      </c>
      <c r="N280" s="28"/>
      <c r="O280" s="71">
        <v>0</v>
      </c>
      <c r="P280" s="28"/>
      <c r="Q280" s="71">
        <v>0</v>
      </c>
      <c r="R280" s="28"/>
    </row>
    <row r="281" spans="2:18" ht="16.5" customHeight="1">
      <c r="B281" s="35" t="s">
        <v>135</v>
      </c>
      <c r="C281" s="25"/>
      <c r="D281" s="25"/>
      <c r="E281" s="24"/>
      <c r="F281" s="35" t="s">
        <v>136</v>
      </c>
      <c r="G281" s="24"/>
      <c r="H281" s="26">
        <v>0</v>
      </c>
      <c r="I281" s="25"/>
      <c r="J281" s="24"/>
      <c r="K281" s="27">
        <v>92444</v>
      </c>
      <c r="L281" s="28"/>
      <c r="M281" s="27">
        <v>0</v>
      </c>
      <c r="N281" s="28"/>
      <c r="O281" s="27">
        <v>0</v>
      </c>
      <c r="P281" s="28"/>
      <c r="Q281" s="27">
        <v>0</v>
      </c>
      <c r="R281" s="28"/>
    </row>
    <row r="282" spans="2:18" ht="16.5" customHeight="1">
      <c r="B282" s="37" t="s">
        <v>137</v>
      </c>
      <c r="C282" s="25"/>
      <c r="D282" s="25"/>
      <c r="E282" s="24"/>
      <c r="F282" s="37" t="s">
        <v>138</v>
      </c>
      <c r="G282" s="24"/>
      <c r="H282" s="33">
        <v>0</v>
      </c>
      <c r="I282" s="25"/>
      <c r="J282" s="24"/>
      <c r="K282" s="34">
        <v>839671</v>
      </c>
      <c r="L282" s="28"/>
      <c r="M282" s="34">
        <v>10875628</v>
      </c>
      <c r="N282" s="28"/>
      <c r="O282" s="34">
        <v>2271972</v>
      </c>
      <c r="P282" s="28"/>
      <c r="Q282" s="34">
        <v>2612768</v>
      </c>
      <c r="R282" s="28"/>
    </row>
    <row r="283" spans="2:18" ht="16.5" customHeight="1">
      <c r="B283" s="49" t="s">
        <v>161</v>
      </c>
      <c r="C283" s="25"/>
      <c r="D283" s="25"/>
      <c r="E283" s="24"/>
      <c r="F283" s="49" t="s">
        <v>162</v>
      </c>
      <c r="G283" s="24"/>
      <c r="H283" s="70">
        <v>0</v>
      </c>
      <c r="I283" s="25"/>
      <c r="J283" s="24"/>
      <c r="K283" s="71">
        <v>839671</v>
      </c>
      <c r="L283" s="28"/>
      <c r="M283" s="71">
        <v>10875628</v>
      </c>
      <c r="N283" s="28"/>
      <c r="O283" s="71">
        <v>2271972</v>
      </c>
      <c r="P283" s="28"/>
      <c r="Q283" s="71">
        <v>2612768</v>
      </c>
      <c r="R283" s="28"/>
    </row>
    <row r="284" spans="2:18" ht="16.5" customHeight="1">
      <c r="B284" s="35" t="s">
        <v>163</v>
      </c>
      <c r="C284" s="25"/>
      <c r="D284" s="25"/>
      <c r="E284" s="24"/>
      <c r="F284" s="35" t="s">
        <v>164</v>
      </c>
      <c r="G284" s="24"/>
      <c r="H284" s="26">
        <v>0</v>
      </c>
      <c r="I284" s="25"/>
      <c r="J284" s="24"/>
      <c r="K284" s="27">
        <v>839671</v>
      </c>
      <c r="L284" s="28"/>
      <c r="M284" s="27">
        <v>10875628</v>
      </c>
      <c r="N284" s="28"/>
      <c r="O284" s="27">
        <v>2271972</v>
      </c>
      <c r="P284" s="28"/>
      <c r="Q284" s="27">
        <v>2612768</v>
      </c>
      <c r="R284" s="28"/>
    </row>
    <row r="285" spans="2:18" ht="16.5" customHeight="1">
      <c r="B285" s="30" t="s">
        <v>224</v>
      </c>
      <c r="C285" s="25"/>
      <c r="D285" s="25"/>
      <c r="E285" s="24"/>
      <c r="F285" s="30" t="s">
        <v>225</v>
      </c>
      <c r="G285" s="24"/>
      <c r="H285" s="31">
        <v>2150109.48</v>
      </c>
      <c r="I285" s="25"/>
      <c r="J285" s="24"/>
      <c r="K285" s="32">
        <v>2150126</v>
      </c>
      <c r="L285" s="28"/>
      <c r="M285" s="32">
        <v>2500000</v>
      </c>
      <c r="N285" s="28"/>
      <c r="O285" s="32">
        <v>2500000</v>
      </c>
      <c r="P285" s="28"/>
      <c r="Q285" s="32">
        <v>2500000</v>
      </c>
      <c r="R285" s="28"/>
    </row>
    <row r="286" spans="2:18" ht="16.5" customHeight="1">
      <c r="B286" s="68" t="s">
        <v>171</v>
      </c>
      <c r="C286" s="25"/>
      <c r="D286" s="25"/>
      <c r="E286" s="24"/>
      <c r="F286" s="68" t="s">
        <v>172</v>
      </c>
      <c r="G286" s="24"/>
      <c r="H286" s="69">
        <v>2150109.48</v>
      </c>
      <c r="I286" s="25"/>
      <c r="J286" s="24"/>
      <c r="K286" s="61">
        <v>2150126</v>
      </c>
      <c r="L286" s="28"/>
      <c r="M286" s="61">
        <v>2500000</v>
      </c>
      <c r="N286" s="28"/>
      <c r="O286" s="61">
        <v>2500000</v>
      </c>
      <c r="P286" s="28"/>
      <c r="Q286" s="61">
        <v>2500000</v>
      </c>
      <c r="R286" s="28"/>
    </row>
    <row r="287" spans="2:18" ht="16.5" customHeight="1">
      <c r="B287" s="37" t="s">
        <v>6</v>
      </c>
      <c r="C287" s="25"/>
      <c r="D287" s="25"/>
      <c r="E287" s="24"/>
      <c r="F287" s="37" t="s">
        <v>9</v>
      </c>
      <c r="G287" s="24"/>
      <c r="H287" s="33">
        <v>2150109.48</v>
      </c>
      <c r="I287" s="25"/>
      <c r="J287" s="24"/>
      <c r="K287" s="34">
        <v>2150126</v>
      </c>
      <c r="L287" s="28"/>
      <c r="M287" s="34">
        <v>2500000</v>
      </c>
      <c r="N287" s="28"/>
      <c r="O287" s="34">
        <v>2500000</v>
      </c>
      <c r="P287" s="28"/>
      <c r="Q287" s="34">
        <v>2500000</v>
      </c>
      <c r="R287" s="28"/>
    </row>
    <row r="288" spans="2:18" ht="16.5" customHeight="1">
      <c r="B288" s="37" t="s">
        <v>29</v>
      </c>
      <c r="C288" s="25"/>
      <c r="D288" s="25"/>
      <c r="E288" s="24"/>
      <c r="F288" s="37" t="s">
        <v>30</v>
      </c>
      <c r="G288" s="24"/>
      <c r="H288" s="33">
        <v>2150109.48</v>
      </c>
      <c r="I288" s="25"/>
      <c r="J288" s="24"/>
      <c r="K288" s="34">
        <v>2150126</v>
      </c>
      <c r="L288" s="28"/>
      <c r="M288" s="34">
        <v>2500000</v>
      </c>
      <c r="N288" s="28"/>
      <c r="O288" s="34">
        <v>2500000</v>
      </c>
      <c r="P288" s="28"/>
      <c r="Q288" s="34">
        <v>2500000</v>
      </c>
      <c r="R288" s="28"/>
    </row>
    <row r="289" spans="2:18" ht="16.5" customHeight="1">
      <c r="B289" s="49" t="s">
        <v>55</v>
      </c>
      <c r="C289" s="25"/>
      <c r="D289" s="25"/>
      <c r="E289" s="24"/>
      <c r="F289" s="49" t="s">
        <v>56</v>
      </c>
      <c r="G289" s="24"/>
      <c r="H289" s="70">
        <v>2150109.48</v>
      </c>
      <c r="I289" s="25"/>
      <c r="J289" s="24"/>
      <c r="K289" s="71">
        <v>2150126</v>
      </c>
      <c r="L289" s="28"/>
      <c r="M289" s="71">
        <v>2500000</v>
      </c>
      <c r="N289" s="28"/>
      <c r="O289" s="71">
        <v>2500000</v>
      </c>
      <c r="P289" s="28"/>
      <c r="Q289" s="71">
        <v>2500000</v>
      </c>
      <c r="R289" s="28"/>
    </row>
    <row r="290" spans="2:18" ht="16.5" customHeight="1">
      <c r="B290" s="35" t="s">
        <v>71</v>
      </c>
      <c r="C290" s="25"/>
      <c r="D290" s="25"/>
      <c r="E290" s="24"/>
      <c r="F290" s="35" t="s">
        <v>72</v>
      </c>
      <c r="G290" s="24"/>
      <c r="H290" s="26">
        <v>2150109.48</v>
      </c>
      <c r="I290" s="25"/>
      <c r="J290" s="24"/>
      <c r="K290" s="27">
        <v>2150126</v>
      </c>
      <c r="L290" s="28"/>
      <c r="M290" s="27">
        <v>2500000</v>
      </c>
      <c r="N290" s="28"/>
      <c r="O290" s="27">
        <v>2500000</v>
      </c>
      <c r="P290" s="28"/>
      <c r="Q290" s="27">
        <v>2500000</v>
      </c>
      <c r="R290" s="28"/>
    </row>
    <row r="291" spans="2:18" ht="16.5" customHeight="1">
      <c r="B291" s="30" t="s">
        <v>226</v>
      </c>
      <c r="C291" s="25"/>
      <c r="D291" s="25"/>
      <c r="E291" s="24"/>
      <c r="F291" s="30" t="s">
        <v>227</v>
      </c>
      <c r="G291" s="24"/>
      <c r="H291" s="31">
        <v>41011347.92</v>
      </c>
      <c r="I291" s="25"/>
      <c r="J291" s="24"/>
      <c r="K291" s="32">
        <v>41011348</v>
      </c>
      <c r="L291" s="28"/>
      <c r="M291" s="32">
        <v>41011348</v>
      </c>
      <c r="N291" s="28"/>
      <c r="O291" s="32">
        <v>41011348</v>
      </c>
      <c r="P291" s="28"/>
      <c r="Q291" s="32">
        <v>41011348</v>
      </c>
      <c r="R291" s="28"/>
    </row>
    <row r="292" spans="2:18" ht="16.5" customHeight="1">
      <c r="B292" s="68" t="s">
        <v>171</v>
      </c>
      <c r="C292" s="25"/>
      <c r="D292" s="25"/>
      <c r="E292" s="24"/>
      <c r="F292" s="68" t="s">
        <v>172</v>
      </c>
      <c r="G292" s="24"/>
      <c r="H292" s="69">
        <v>41011347.92</v>
      </c>
      <c r="I292" s="25"/>
      <c r="J292" s="24"/>
      <c r="K292" s="61">
        <v>41011348</v>
      </c>
      <c r="L292" s="28"/>
      <c r="M292" s="61">
        <v>41011348</v>
      </c>
      <c r="N292" s="28"/>
      <c r="O292" s="61">
        <v>41011348</v>
      </c>
      <c r="P292" s="28"/>
      <c r="Q292" s="61">
        <v>41011348</v>
      </c>
      <c r="R292" s="28"/>
    </row>
    <row r="293" spans="2:18" ht="16.5" customHeight="1">
      <c r="B293" s="37" t="s">
        <v>6</v>
      </c>
      <c r="C293" s="25"/>
      <c r="D293" s="25"/>
      <c r="E293" s="24"/>
      <c r="F293" s="37" t="s">
        <v>9</v>
      </c>
      <c r="G293" s="24"/>
      <c r="H293" s="33">
        <v>41011347.92</v>
      </c>
      <c r="I293" s="25"/>
      <c r="J293" s="24"/>
      <c r="K293" s="34">
        <v>41011348</v>
      </c>
      <c r="L293" s="28"/>
      <c r="M293" s="34">
        <v>41011348</v>
      </c>
      <c r="N293" s="28"/>
      <c r="O293" s="34">
        <v>41011348</v>
      </c>
      <c r="P293" s="28"/>
      <c r="Q293" s="34">
        <v>41011348</v>
      </c>
      <c r="R293" s="28"/>
    </row>
    <row r="294" spans="2:18" ht="16.5" customHeight="1">
      <c r="B294" s="37" t="s">
        <v>104</v>
      </c>
      <c r="C294" s="25"/>
      <c r="D294" s="25"/>
      <c r="E294" s="24"/>
      <c r="F294" s="37" t="s">
        <v>105</v>
      </c>
      <c r="G294" s="24"/>
      <c r="H294" s="33">
        <v>41011347.92</v>
      </c>
      <c r="I294" s="25"/>
      <c r="J294" s="24"/>
      <c r="K294" s="34">
        <v>41011348</v>
      </c>
      <c r="L294" s="28"/>
      <c r="M294" s="34">
        <v>41011348</v>
      </c>
      <c r="N294" s="28"/>
      <c r="O294" s="34">
        <v>41011348</v>
      </c>
      <c r="P294" s="28"/>
      <c r="Q294" s="34">
        <v>41011348</v>
      </c>
      <c r="R294" s="28"/>
    </row>
    <row r="295" spans="2:18" ht="16.5" customHeight="1">
      <c r="B295" s="49" t="s">
        <v>106</v>
      </c>
      <c r="C295" s="25"/>
      <c r="D295" s="25"/>
      <c r="E295" s="24"/>
      <c r="F295" s="49" t="s">
        <v>107</v>
      </c>
      <c r="G295" s="24"/>
      <c r="H295" s="70">
        <v>41011347.92</v>
      </c>
      <c r="I295" s="25"/>
      <c r="J295" s="24"/>
      <c r="K295" s="71">
        <v>41011348</v>
      </c>
      <c r="L295" s="28"/>
      <c r="M295" s="71">
        <v>41011348</v>
      </c>
      <c r="N295" s="28"/>
      <c r="O295" s="71">
        <v>41011348</v>
      </c>
      <c r="P295" s="28"/>
      <c r="Q295" s="71">
        <v>41011348</v>
      </c>
      <c r="R295" s="28"/>
    </row>
    <row r="296" spans="2:18" ht="16.5" customHeight="1">
      <c r="B296" s="35" t="s">
        <v>108</v>
      </c>
      <c r="C296" s="25"/>
      <c r="D296" s="25"/>
      <c r="E296" s="24"/>
      <c r="F296" s="35" t="s">
        <v>107</v>
      </c>
      <c r="G296" s="24"/>
      <c r="H296" s="26">
        <v>41011347.92</v>
      </c>
      <c r="I296" s="25"/>
      <c r="J296" s="24"/>
      <c r="K296" s="27">
        <v>41011348</v>
      </c>
      <c r="L296" s="28"/>
      <c r="M296" s="27">
        <v>41011348</v>
      </c>
      <c r="N296" s="28"/>
      <c r="O296" s="27">
        <v>41011348</v>
      </c>
      <c r="P296" s="28"/>
      <c r="Q296" s="27">
        <v>41011348</v>
      </c>
      <c r="R296" s="28"/>
    </row>
    <row r="297" spans="2:18" ht="16.5" customHeight="1">
      <c r="B297" s="30" t="s">
        <v>228</v>
      </c>
      <c r="C297" s="25"/>
      <c r="D297" s="25"/>
      <c r="E297" s="24"/>
      <c r="F297" s="30" t="s">
        <v>229</v>
      </c>
      <c r="G297" s="24"/>
      <c r="H297" s="31">
        <v>152465.34</v>
      </c>
      <c r="I297" s="25"/>
      <c r="J297" s="24"/>
      <c r="K297" s="32">
        <v>52250</v>
      </c>
      <c r="L297" s="28"/>
      <c r="M297" s="32">
        <v>116600</v>
      </c>
      <c r="N297" s="28"/>
      <c r="O297" s="32">
        <v>116600</v>
      </c>
      <c r="P297" s="28"/>
      <c r="Q297" s="32">
        <v>116600</v>
      </c>
      <c r="R297" s="28"/>
    </row>
    <row r="298" spans="2:18" ht="16.5" customHeight="1">
      <c r="B298" s="68" t="s">
        <v>171</v>
      </c>
      <c r="C298" s="25"/>
      <c r="D298" s="25"/>
      <c r="E298" s="24"/>
      <c r="F298" s="68" t="s">
        <v>172</v>
      </c>
      <c r="G298" s="24"/>
      <c r="H298" s="69">
        <v>152465.34</v>
      </c>
      <c r="I298" s="25"/>
      <c r="J298" s="24"/>
      <c r="K298" s="61">
        <v>52250</v>
      </c>
      <c r="L298" s="28"/>
      <c r="M298" s="61">
        <v>116600</v>
      </c>
      <c r="N298" s="28"/>
      <c r="O298" s="61">
        <v>116600</v>
      </c>
      <c r="P298" s="28"/>
      <c r="Q298" s="61">
        <v>116600</v>
      </c>
      <c r="R298" s="28"/>
    </row>
    <row r="299" spans="2:18" ht="16.5" customHeight="1">
      <c r="B299" s="37" t="s">
        <v>6</v>
      </c>
      <c r="C299" s="25"/>
      <c r="D299" s="25"/>
      <c r="E299" s="24"/>
      <c r="F299" s="37" t="s">
        <v>9</v>
      </c>
      <c r="G299" s="24"/>
      <c r="H299" s="33">
        <v>152465.34</v>
      </c>
      <c r="I299" s="25"/>
      <c r="J299" s="24"/>
      <c r="K299" s="34">
        <v>52250</v>
      </c>
      <c r="L299" s="28"/>
      <c r="M299" s="34">
        <v>116600</v>
      </c>
      <c r="N299" s="28"/>
      <c r="O299" s="34">
        <v>116600</v>
      </c>
      <c r="P299" s="28"/>
      <c r="Q299" s="34">
        <v>116600</v>
      </c>
      <c r="R299" s="28"/>
    </row>
    <row r="300" spans="2:18" ht="16.5" customHeight="1">
      <c r="B300" s="37" t="s">
        <v>29</v>
      </c>
      <c r="C300" s="25"/>
      <c r="D300" s="25"/>
      <c r="E300" s="24"/>
      <c r="F300" s="37" t="s">
        <v>30</v>
      </c>
      <c r="G300" s="24"/>
      <c r="H300" s="33">
        <v>152465.34</v>
      </c>
      <c r="I300" s="25"/>
      <c r="J300" s="24"/>
      <c r="K300" s="34">
        <v>52250</v>
      </c>
      <c r="L300" s="28"/>
      <c r="M300" s="34">
        <v>116600</v>
      </c>
      <c r="N300" s="28"/>
      <c r="O300" s="34">
        <v>116600</v>
      </c>
      <c r="P300" s="28"/>
      <c r="Q300" s="34">
        <v>116600</v>
      </c>
      <c r="R300" s="28"/>
    </row>
    <row r="301" spans="2:18" ht="16.5" customHeight="1">
      <c r="B301" s="49" t="s">
        <v>31</v>
      </c>
      <c r="C301" s="25"/>
      <c r="D301" s="25"/>
      <c r="E301" s="24"/>
      <c r="F301" s="49" t="s">
        <v>32</v>
      </c>
      <c r="G301" s="24"/>
      <c r="H301" s="70">
        <v>0</v>
      </c>
      <c r="I301" s="25"/>
      <c r="J301" s="24"/>
      <c r="K301" s="71">
        <v>0</v>
      </c>
      <c r="L301" s="28"/>
      <c r="M301" s="71">
        <v>9137</v>
      </c>
      <c r="N301" s="28"/>
      <c r="O301" s="71">
        <v>9137</v>
      </c>
      <c r="P301" s="28"/>
      <c r="Q301" s="71">
        <v>9137</v>
      </c>
      <c r="R301" s="28"/>
    </row>
    <row r="302" spans="2:18" ht="16.5" customHeight="1">
      <c r="B302" s="35" t="s">
        <v>33</v>
      </c>
      <c r="C302" s="25"/>
      <c r="D302" s="25"/>
      <c r="E302" s="24"/>
      <c r="F302" s="35" t="s">
        <v>34</v>
      </c>
      <c r="G302" s="24"/>
      <c r="H302" s="26">
        <v>0</v>
      </c>
      <c r="I302" s="25"/>
      <c r="J302" s="24"/>
      <c r="K302" s="27">
        <v>0</v>
      </c>
      <c r="L302" s="28"/>
      <c r="M302" s="27">
        <v>9137</v>
      </c>
      <c r="N302" s="28"/>
      <c r="O302" s="27">
        <v>9137</v>
      </c>
      <c r="P302" s="28"/>
      <c r="Q302" s="27">
        <v>9137</v>
      </c>
      <c r="R302" s="28"/>
    </row>
    <row r="303" spans="2:18" ht="16.5" customHeight="1">
      <c r="B303" s="49" t="s">
        <v>55</v>
      </c>
      <c r="C303" s="25"/>
      <c r="D303" s="25"/>
      <c r="E303" s="24"/>
      <c r="F303" s="49" t="s">
        <v>56</v>
      </c>
      <c r="G303" s="24"/>
      <c r="H303" s="70">
        <v>7465.68</v>
      </c>
      <c r="I303" s="25"/>
      <c r="J303" s="24"/>
      <c r="K303" s="71">
        <v>33250</v>
      </c>
      <c r="L303" s="28"/>
      <c r="M303" s="71">
        <v>70600</v>
      </c>
      <c r="N303" s="28"/>
      <c r="O303" s="71">
        <v>70600</v>
      </c>
      <c r="P303" s="28"/>
      <c r="Q303" s="71">
        <v>70600</v>
      </c>
      <c r="R303" s="28"/>
    </row>
    <row r="304" spans="2:18" ht="16.5" customHeight="1">
      <c r="B304" s="35" t="s">
        <v>65</v>
      </c>
      <c r="C304" s="25"/>
      <c r="D304" s="25"/>
      <c r="E304" s="24"/>
      <c r="F304" s="35" t="s">
        <v>66</v>
      </c>
      <c r="G304" s="24"/>
      <c r="H304" s="26">
        <v>0</v>
      </c>
      <c r="I304" s="25"/>
      <c r="J304" s="24"/>
      <c r="K304" s="27">
        <v>0</v>
      </c>
      <c r="L304" s="28"/>
      <c r="M304" s="27">
        <v>0</v>
      </c>
      <c r="N304" s="28"/>
      <c r="O304" s="27">
        <v>0</v>
      </c>
      <c r="P304" s="28"/>
      <c r="Q304" s="27">
        <v>0</v>
      </c>
      <c r="R304" s="28"/>
    </row>
    <row r="305" spans="2:18" ht="16.5" customHeight="1">
      <c r="B305" s="35" t="s">
        <v>69</v>
      </c>
      <c r="C305" s="25"/>
      <c r="D305" s="25"/>
      <c r="E305" s="24"/>
      <c r="F305" s="35" t="s">
        <v>70</v>
      </c>
      <c r="G305" s="24"/>
      <c r="H305" s="26">
        <v>0</v>
      </c>
      <c r="I305" s="25"/>
      <c r="J305" s="24"/>
      <c r="K305" s="27">
        <v>0</v>
      </c>
      <c r="L305" s="28"/>
      <c r="M305" s="27">
        <v>600</v>
      </c>
      <c r="N305" s="28"/>
      <c r="O305" s="27">
        <v>600</v>
      </c>
      <c r="P305" s="28"/>
      <c r="Q305" s="27">
        <v>600</v>
      </c>
      <c r="R305" s="28"/>
    </row>
    <row r="306" spans="2:18" ht="16.5" customHeight="1">
      <c r="B306" s="35" t="s">
        <v>71</v>
      </c>
      <c r="C306" s="25"/>
      <c r="D306" s="25"/>
      <c r="E306" s="24"/>
      <c r="F306" s="35" t="s">
        <v>72</v>
      </c>
      <c r="G306" s="24"/>
      <c r="H306" s="26">
        <v>7465.68</v>
      </c>
      <c r="I306" s="25"/>
      <c r="J306" s="24"/>
      <c r="K306" s="27">
        <v>33250</v>
      </c>
      <c r="L306" s="28"/>
      <c r="M306" s="27">
        <v>70000</v>
      </c>
      <c r="N306" s="28"/>
      <c r="O306" s="27">
        <v>70000</v>
      </c>
      <c r="P306" s="28"/>
      <c r="Q306" s="27">
        <v>70000</v>
      </c>
      <c r="R306" s="28"/>
    </row>
    <row r="307" spans="2:18" ht="16.5" customHeight="1">
      <c r="B307" s="49" t="s">
        <v>75</v>
      </c>
      <c r="C307" s="25"/>
      <c r="D307" s="25"/>
      <c r="E307" s="24"/>
      <c r="F307" s="49" t="s">
        <v>76</v>
      </c>
      <c r="G307" s="24"/>
      <c r="H307" s="70">
        <v>144999.66</v>
      </c>
      <c r="I307" s="25"/>
      <c r="J307" s="24"/>
      <c r="K307" s="71">
        <v>19000</v>
      </c>
      <c r="L307" s="28"/>
      <c r="M307" s="71">
        <v>36863</v>
      </c>
      <c r="N307" s="28"/>
      <c r="O307" s="71">
        <v>36863</v>
      </c>
      <c r="P307" s="28"/>
      <c r="Q307" s="71">
        <v>36863</v>
      </c>
      <c r="R307" s="28"/>
    </row>
    <row r="308" spans="2:18" ht="16.5" customHeight="1">
      <c r="B308" s="35" t="s">
        <v>77</v>
      </c>
      <c r="C308" s="25"/>
      <c r="D308" s="25"/>
      <c r="E308" s="24"/>
      <c r="F308" s="35" t="s">
        <v>78</v>
      </c>
      <c r="G308" s="24"/>
      <c r="H308" s="26">
        <v>144999.66</v>
      </c>
      <c r="I308" s="25"/>
      <c r="J308" s="24"/>
      <c r="K308" s="27">
        <v>19000</v>
      </c>
      <c r="L308" s="28"/>
      <c r="M308" s="27">
        <v>36863</v>
      </c>
      <c r="N308" s="28"/>
      <c r="O308" s="27">
        <v>36863</v>
      </c>
      <c r="P308" s="28"/>
      <c r="Q308" s="27">
        <v>36863</v>
      </c>
      <c r="R308" s="28"/>
    </row>
    <row r="309" spans="2:18" ht="16.5" customHeight="1">
      <c r="B309" s="30" t="s">
        <v>230</v>
      </c>
      <c r="C309" s="25"/>
      <c r="D309" s="25"/>
      <c r="E309" s="24"/>
      <c r="F309" s="30" t="s">
        <v>231</v>
      </c>
      <c r="G309" s="24"/>
      <c r="H309" s="31">
        <v>63374.7</v>
      </c>
      <c r="I309" s="25"/>
      <c r="J309" s="24"/>
      <c r="K309" s="32">
        <v>62652</v>
      </c>
      <c r="L309" s="28"/>
      <c r="M309" s="32">
        <v>81000</v>
      </c>
      <c r="N309" s="28"/>
      <c r="O309" s="32">
        <v>81000</v>
      </c>
      <c r="P309" s="28"/>
      <c r="Q309" s="32">
        <v>81000</v>
      </c>
      <c r="R309" s="28"/>
    </row>
    <row r="310" spans="2:18" ht="16.5" customHeight="1">
      <c r="B310" s="68" t="s">
        <v>171</v>
      </c>
      <c r="C310" s="25"/>
      <c r="D310" s="25"/>
      <c r="E310" s="24"/>
      <c r="F310" s="68" t="s">
        <v>172</v>
      </c>
      <c r="G310" s="24"/>
      <c r="H310" s="69">
        <v>63374.7</v>
      </c>
      <c r="I310" s="25"/>
      <c r="J310" s="24"/>
      <c r="K310" s="61">
        <v>62652</v>
      </c>
      <c r="L310" s="28"/>
      <c r="M310" s="61">
        <v>81000</v>
      </c>
      <c r="N310" s="28"/>
      <c r="O310" s="61">
        <v>81000</v>
      </c>
      <c r="P310" s="28"/>
      <c r="Q310" s="61">
        <v>81000</v>
      </c>
      <c r="R310" s="28"/>
    </row>
    <row r="311" spans="2:18" ht="16.5" customHeight="1">
      <c r="B311" s="37" t="s">
        <v>6</v>
      </c>
      <c r="C311" s="25"/>
      <c r="D311" s="25"/>
      <c r="E311" s="24"/>
      <c r="F311" s="37" t="s">
        <v>9</v>
      </c>
      <c r="G311" s="24"/>
      <c r="H311" s="33">
        <v>63374.7</v>
      </c>
      <c r="I311" s="25"/>
      <c r="J311" s="24"/>
      <c r="K311" s="34">
        <v>62652</v>
      </c>
      <c r="L311" s="28"/>
      <c r="M311" s="34">
        <v>81000</v>
      </c>
      <c r="N311" s="28"/>
      <c r="O311" s="34">
        <v>81000</v>
      </c>
      <c r="P311" s="28"/>
      <c r="Q311" s="34">
        <v>81000</v>
      </c>
      <c r="R311" s="28"/>
    </row>
    <row r="312" spans="2:18" ht="16.5" customHeight="1">
      <c r="B312" s="37" t="s">
        <v>29</v>
      </c>
      <c r="C312" s="25"/>
      <c r="D312" s="25"/>
      <c r="E312" s="24"/>
      <c r="F312" s="37" t="s">
        <v>30</v>
      </c>
      <c r="G312" s="24"/>
      <c r="H312" s="33">
        <v>63374.7</v>
      </c>
      <c r="I312" s="25"/>
      <c r="J312" s="24"/>
      <c r="K312" s="34">
        <v>62652</v>
      </c>
      <c r="L312" s="28"/>
      <c r="M312" s="34">
        <v>81000</v>
      </c>
      <c r="N312" s="28"/>
      <c r="O312" s="34">
        <v>81000</v>
      </c>
      <c r="P312" s="28"/>
      <c r="Q312" s="34">
        <v>81000</v>
      </c>
      <c r="R312" s="28"/>
    </row>
    <row r="313" spans="2:18" ht="16.5" customHeight="1">
      <c r="B313" s="49" t="s">
        <v>55</v>
      </c>
      <c r="C313" s="25"/>
      <c r="D313" s="25"/>
      <c r="E313" s="24"/>
      <c r="F313" s="49" t="s">
        <v>56</v>
      </c>
      <c r="G313" s="24"/>
      <c r="H313" s="70">
        <v>0</v>
      </c>
      <c r="I313" s="25"/>
      <c r="J313" s="24"/>
      <c r="K313" s="71">
        <v>0</v>
      </c>
      <c r="L313" s="28"/>
      <c r="M313" s="71">
        <v>1000</v>
      </c>
      <c r="N313" s="28"/>
      <c r="O313" s="71">
        <v>1000</v>
      </c>
      <c r="P313" s="28"/>
      <c r="Q313" s="71">
        <v>1000</v>
      </c>
      <c r="R313" s="28"/>
    </row>
    <row r="314" spans="2:18" ht="16.5" customHeight="1">
      <c r="B314" s="35" t="s">
        <v>69</v>
      </c>
      <c r="C314" s="25"/>
      <c r="D314" s="25"/>
      <c r="E314" s="24"/>
      <c r="F314" s="35" t="s">
        <v>70</v>
      </c>
      <c r="G314" s="24"/>
      <c r="H314" s="26">
        <v>0</v>
      </c>
      <c r="I314" s="25"/>
      <c r="J314" s="24"/>
      <c r="K314" s="27">
        <v>0</v>
      </c>
      <c r="L314" s="28"/>
      <c r="M314" s="27">
        <v>1000</v>
      </c>
      <c r="N314" s="28"/>
      <c r="O314" s="27">
        <v>1000</v>
      </c>
      <c r="P314" s="28"/>
      <c r="Q314" s="27">
        <v>1000</v>
      </c>
      <c r="R314" s="28"/>
    </row>
    <row r="315" spans="2:18" ht="16.5" customHeight="1">
      <c r="B315" s="49" t="s">
        <v>75</v>
      </c>
      <c r="C315" s="25"/>
      <c r="D315" s="25"/>
      <c r="E315" s="24"/>
      <c r="F315" s="49" t="s">
        <v>76</v>
      </c>
      <c r="G315" s="24"/>
      <c r="H315" s="70">
        <v>63374.7</v>
      </c>
      <c r="I315" s="25"/>
      <c r="J315" s="24"/>
      <c r="K315" s="71">
        <v>62652</v>
      </c>
      <c r="L315" s="28"/>
      <c r="M315" s="71">
        <v>80000</v>
      </c>
      <c r="N315" s="28"/>
      <c r="O315" s="71">
        <v>80000</v>
      </c>
      <c r="P315" s="28"/>
      <c r="Q315" s="71">
        <v>80000</v>
      </c>
      <c r="R315" s="28"/>
    </row>
    <row r="316" spans="2:18" ht="16.5" customHeight="1">
      <c r="B316" s="35" t="s">
        <v>77</v>
      </c>
      <c r="C316" s="25"/>
      <c r="D316" s="25"/>
      <c r="E316" s="24"/>
      <c r="F316" s="35" t="s">
        <v>78</v>
      </c>
      <c r="G316" s="24"/>
      <c r="H316" s="26">
        <v>63374.7</v>
      </c>
      <c r="I316" s="25"/>
      <c r="J316" s="24"/>
      <c r="K316" s="27">
        <v>62652</v>
      </c>
      <c r="L316" s="28"/>
      <c r="M316" s="27">
        <v>80000</v>
      </c>
      <c r="N316" s="28"/>
      <c r="O316" s="27">
        <v>80000</v>
      </c>
      <c r="P316" s="28"/>
      <c r="Q316" s="27">
        <v>80000</v>
      </c>
      <c r="R316" s="28"/>
    </row>
    <row r="317" spans="2:18" ht="16.5" customHeight="1">
      <c r="B317" s="30" t="s">
        <v>232</v>
      </c>
      <c r="C317" s="25"/>
      <c r="D317" s="25"/>
      <c r="E317" s="24"/>
      <c r="F317" s="30" t="s">
        <v>233</v>
      </c>
      <c r="G317" s="24"/>
      <c r="H317" s="31">
        <v>277982.79</v>
      </c>
      <c r="I317" s="25"/>
      <c r="J317" s="24"/>
      <c r="K317" s="32">
        <v>304314</v>
      </c>
      <c r="L317" s="28"/>
      <c r="M317" s="32">
        <v>429900</v>
      </c>
      <c r="N317" s="28"/>
      <c r="O317" s="32">
        <v>445900</v>
      </c>
      <c r="P317" s="28"/>
      <c r="Q317" s="32">
        <v>453200</v>
      </c>
      <c r="R317" s="28"/>
    </row>
    <row r="318" spans="2:18" ht="16.5" customHeight="1">
      <c r="B318" s="68" t="s">
        <v>171</v>
      </c>
      <c r="C318" s="25"/>
      <c r="D318" s="25"/>
      <c r="E318" s="24"/>
      <c r="F318" s="68" t="s">
        <v>172</v>
      </c>
      <c r="G318" s="24"/>
      <c r="H318" s="69">
        <v>277982.79</v>
      </c>
      <c r="I318" s="25"/>
      <c r="J318" s="24"/>
      <c r="K318" s="61">
        <v>304314</v>
      </c>
      <c r="L318" s="28"/>
      <c r="M318" s="61">
        <v>429900</v>
      </c>
      <c r="N318" s="28"/>
      <c r="O318" s="61">
        <v>445900</v>
      </c>
      <c r="P318" s="28"/>
      <c r="Q318" s="61">
        <v>453200</v>
      </c>
      <c r="R318" s="28"/>
    </row>
    <row r="319" spans="2:18" ht="16.5" customHeight="1">
      <c r="B319" s="37" t="s">
        <v>6</v>
      </c>
      <c r="C319" s="25"/>
      <c r="D319" s="25"/>
      <c r="E319" s="24"/>
      <c r="F319" s="37" t="s">
        <v>9</v>
      </c>
      <c r="G319" s="24"/>
      <c r="H319" s="33">
        <v>277982.79</v>
      </c>
      <c r="I319" s="25"/>
      <c r="J319" s="24"/>
      <c r="K319" s="34">
        <v>304314</v>
      </c>
      <c r="L319" s="28"/>
      <c r="M319" s="34">
        <v>429900</v>
      </c>
      <c r="N319" s="28"/>
      <c r="O319" s="34">
        <v>445900</v>
      </c>
      <c r="P319" s="28"/>
      <c r="Q319" s="34">
        <v>453200</v>
      </c>
      <c r="R319" s="28"/>
    </row>
    <row r="320" spans="2:18" ht="16.5" customHeight="1">
      <c r="B320" s="37" t="s">
        <v>10</v>
      </c>
      <c r="C320" s="25"/>
      <c r="D320" s="25"/>
      <c r="E320" s="24"/>
      <c r="F320" s="37" t="s">
        <v>11</v>
      </c>
      <c r="G320" s="24"/>
      <c r="H320" s="33">
        <v>253624.71</v>
      </c>
      <c r="I320" s="25"/>
      <c r="J320" s="24"/>
      <c r="K320" s="34">
        <v>253102</v>
      </c>
      <c r="L320" s="28"/>
      <c r="M320" s="34">
        <v>367500</v>
      </c>
      <c r="N320" s="28"/>
      <c r="O320" s="34">
        <v>383500</v>
      </c>
      <c r="P320" s="28"/>
      <c r="Q320" s="34">
        <v>389500</v>
      </c>
      <c r="R320" s="28"/>
    </row>
    <row r="321" spans="2:18" ht="16.5" customHeight="1">
      <c r="B321" s="49" t="s">
        <v>12</v>
      </c>
      <c r="C321" s="25"/>
      <c r="D321" s="25"/>
      <c r="E321" s="24"/>
      <c r="F321" s="49" t="s">
        <v>13</v>
      </c>
      <c r="G321" s="24"/>
      <c r="H321" s="70">
        <v>211764.46</v>
      </c>
      <c r="I321" s="25"/>
      <c r="J321" s="24"/>
      <c r="K321" s="71">
        <v>208783</v>
      </c>
      <c r="L321" s="28"/>
      <c r="M321" s="71">
        <v>306500</v>
      </c>
      <c r="N321" s="28"/>
      <c r="O321" s="71">
        <v>320500</v>
      </c>
      <c r="P321" s="28"/>
      <c r="Q321" s="71">
        <v>325500</v>
      </c>
      <c r="R321" s="28"/>
    </row>
    <row r="322" spans="2:18" ht="16.5" customHeight="1">
      <c r="B322" s="35" t="s">
        <v>14</v>
      </c>
      <c r="C322" s="25"/>
      <c r="D322" s="25"/>
      <c r="E322" s="24"/>
      <c r="F322" s="35" t="s">
        <v>15</v>
      </c>
      <c r="G322" s="24"/>
      <c r="H322" s="26">
        <v>211764.46</v>
      </c>
      <c r="I322" s="25"/>
      <c r="J322" s="24"/>
      <c r="K322" s="27">
        <v>208650</v>
      </c>
      <c r="L322" s="28"/>
      <c r="M322" s="27">
        <v>306000</v>
      </c>
      <c r="N322" s="28"/>
      <c r="O322" s="27">
        <v>320000</v>
      </c>
      <c r="P322" s="28"/>
      <c r="Q322" s="27">
        <v>325000</v>
      </c>
      <c r="R322" s="28"/>
    </row>
    <row r="323" spans="2:18" ht="16.5" customHeight="1">
      <c r="B323" s="35" t="s">
        <v>16</v>
      </c>
      <c r="C323" s="25"/>
      <c r="D323" s="25"/>
      <c r="E323" s="24"/>
      <c r="F323" s="35" t="s">
        <v>17</v>
      </c>
      <c r="G323" s="24"/>
      <c r="H323" s="26">
        <v>0</v>
      </c>
      <c r="I323" s="25"/>
      <c r="J323" s="24"/>
      <c r="K323" s="27">
        <v>133</v>
      </c>
      <c r="L323" s="28"/>
      <c r="M323" s="27">
        <v>500</v>
      </c>
      <c r="N323" s="28"/>
      <c r="O323" s="27">
        <v>500</v>
      </c>
      <c r="P323" s="28"/>
      <c r="Q323" s="27">
        <v>500</v>
      </c>
      <c r="R323" s="28"/>
    </row>
    <row r="324" spans="2:18" ht="16.5" customHeight="1">
      <c r="B324" s="49" t="s">
        <v>20</v>
      </c>
      <c r="C324" s="25"/>
      <c r="D324" s="25"/>
      <c r="E324" s="24"/>
      <c r="F324" s="49" t="s">
        <v>21</v>
      </c>
      <c r="G324" s="24"/>
      <c r="H324" s="70">
        <v>6919.12</v>
      </c>
      <c r="I324" s="25"/>
      <c r="J324" s="24"/>
      <c r="K324" s="71">
        <v>8291</v>
      </c>
      <c r="L324" s="28"/>
      <c r="M324" s="71">
        <v>10000</v>
      </c>
      <c r="N324" s="28"/>
      <c r="O324" s="71">
        <v>10000</v>
      </c>
      <c r="P324" s="28"/>
      <c r="Q324" s="71">
        <v>10000</v>
      </c>
      <c r="R324" s="28"/>
    </row>
    <row r="325" spans="2:18" ht="16.5" customHeight="1">
      <c r="B325" s="35" t="s">
        <v>22</v>
      </c>
      <c r="C325" s="25"/>
      <c r="D325" s="25"/>
      <c r="E325" s="24"/>
      <c r="F325" s="35" t="s">
        <v>21</v>
      </c>
      <c r="G325" s="24"/>
      <c r="H325" s="26">
        <v>6919.12</v>
      </c>
      <c r="I325" s="25"/>
      <c r="J325" s="24"/>
      <c r="K325" s="27">
        <v>8291</v>
      </c>
      <c r="L325" s="28"/>
      <c r="M325" s="27">
        <v>10000</v>
      </c>
      <c r="N325" s="28"/>
      <c r="O325" s="27">
        <v>10000</v>
      </c>
      <c r="P325" s="28"/>
      <c r="Q325" s="27">
        <v>10000</v>
      </c>
      <c r="R325" s="28"/>
    </row>
    <row r="326" spans="2:18" ht="16.5" customHeight="1">
      <c r="B326" s="49" t="s">
        <v>23</v>
      </c>
      <c r="C326" s="25"/>
      <c r="D326" s="25"/>
      <c r="E326" s="24"/>
      <c r="F326" s="49" t="s">
        <v>24</v>
      </c>
      <c r="G326" s="24"/>
      <c r="H326" s="70">
        <v>34941.13</v>
      </c>
      <c r="I326" s="25"/>
      <c r="J326" s="24"/>
      <c r="K326" s="71">
        <v>36028</v>
      </c>
      <c r="L326" s="28"/>
      <c r="M326" s="71">
        <v>51000</v>
      </c>
      <c r="N326" s="28"/>
      <c r="O326" s="71">
        <v>53000</v>
      </c>
      <c r="P326" s="28"/>
      <c r="Q326" s="71">
        <v>54000</v>
      </c>
      <c r="R326" s="28"/>
    </row>
    <row r="327" spans="2:18" ht="16.5" customHeight="1">
      <c r="B327" s="35" t="s">
        <v>27</v>
      </c>
      <c r="C327" s="25"/>
      <c r="D327" s="25"/>
      <c r="E327" s="24"/>
      <c r="F327" s="35" t="s">
        <v>28</v>
      </c>
      <c r="G327" s="24"/>
      <c r="H327" s="26">
        <v>34941.13</v>
      </c>
      <c r="I327" s="25"/>
      <c r="J327" s="24"/>
      <c r="K327" s="27">
        <v>36028</v>
      </c>
      <c r="L327" s="28"/>
      <c r="M327" s="27">
        <v>51000</v>
      </c>
      <c r="N327" s="28"/>
      <c r="O327" s="27">
        <v>53000</v>
      </c>
      <c r="P327" s="28"/>
      <c r="Q327" s="27">
        <v>54000</v>
      </c>
      <c r="R327" s="28"/>
    </row>
    <row r="328" spans="2:18" ht="16.5" customHeight="1">
      <c r="B328" s="37" t="s">
        <v>29</v>
      </c>
      <c r="C328" s="25"/>
      <c r="D328" s="25"/>
      <c r="E328" s="24"/>
      <c r="F328" s="37" t="s">
        <v>30</v>
      </c>
      <c r="G328" s="24"/>
      <c r="H328" s="33">
        <v>24358.08</v>
      </c>
      <c r="I328" s="25"/>
      <c r="J328" s="24"/>
      <c r="K328" s="34">
        <v>51212</v>
      </c>
      <c r="L328" s="28"/>
      <c r="M328" s="34">
        <v>62400</v>
      </c>
      <c r="N328" s="28"/>
      <c r="O328" s="34">
        <v>62400</v>
      </c>
      <c r="P328" s="28"/>
      <c r="Q328" s="34">
        <v>63700</v>
      </c>
      <c r="R328" s="28"/>
    </row>
    <row r="329" spans="2:18" ht="16.5" customHeight="1">
      <c r="B329" s="49" t="s">
        <v>31</v>
      </c>
      <c r="C329" s="25"/>
      <c r="D329" s="25"/>
      <c r="E329" s="24"/>
      <c r="F329" s="49" t="s">
        <v>32</v>
      </c>
      <c r="G329" s="24"/>
      <c r="H329" s="70">
        <v>4827.83</v>
      </c>
      <c r="I329" s="25"/>
      <c r="J329" s="24"/>
      <c r="K329" s="71">
        <v>6627</v>
      </c>
      <c r="L329" s="28"/>
      <c r="M329" s="71">
        <v>9000</v>
      </c>
      <c r="N329" s="28"/>
      <c r="O329" s="71">
        <v>9000</v>
      </c>
      <c r="P329" s="28"/>
      <c r="Q329" s="71">
        <v>9000</v>
      </c>
      <c r="R329" s="28"/>
    </row>
    <row r="330" spans="2:18" ht="16.5" customHeight="1">
      <c r="B330" s="35" t="s">
        <v>33</v>
      </c>
      <c r="C330" s="25"/>
      <c r="D330" s="25"/>
      <c r="E330" s="24"/>
      <c r="F330" s="35" t="s">
        <v>34</v>
      </c>
      <c r="G330" s="24"/>
      <c r="H330" s="26">
        <v>264.78</v>
      </c>
      <c r="I330" s="25"/>
      <c r="J330" s="24"/>
      <c r="K330" s="27">
        <v>654</v>
      </c>
      <c r="L330" s="28"/>
      <c r="M330" s="27">
        <v>3000</v>
      </c>
      <c r="N330" s="28"/>
      <c r="O330" s="27">
        <v>3000</v>
      </c>
      <c r="P330" s="28"/>
      <c r="Q330" s="27">
        <v>3000</v>
      </c>
      <c r="R330" s="28"/>
    </row>
    <row r="331" spans="2:18" ht="16.5" customHeight="1">
      <c r="B331" s="35" t="s">
        <v>35</v>
      </c>
      <c r="C331" s="25"/>
      <c r="D331" s="25"/>
      <c r="E331" s="24"/>
      <c r="F331" s="35" t="s">
        <v>36</v>
      </c>
      <c r="G331" s="24"/>
      <c r="H331" s="26">
        <v>3579.57</v>
      </c>
      <c r="I331" s="25"/>
      <c r="J331" s="24"/>
      <c r="K331" s="27">
        <v>3982</v>
      </c>
      <c r="L331" s="28"/>
      <c r="M331" s="27">
        <v>4000</v>
      </c>
      <c r="N331" s="28"/>
      <c r="O331" s="27">
        <v>4000</v>
      </c>
      <c r="P331" s="28"/>
      <c r="Q331" s="27">
        <v>4000</v>
      </c>
      <c r="R331" s="28"/>
    </row>
    <row r="332" spans="2:18" ht="16.5" customHeight="1">
      <c r="B332" s="35" t="s">
        <v>37</v>
      </c>
      <c r="C332" s="25"/>
      <c r="D332" s="25"/>
      <c r="E332" s="24"/>
      <c r="F332" s="35" t="s">
        <v>38</v>
      </c>
      <c r="G332" s="24"/>
      <c r="H332" s="26">
        <v>983.48</v>
      </c>
      <c r="I332" s="25"/>
      <c r="J332" s="24"/>
      <c r="K332" s="27">
        <v>1991</v>
      </c>
      <c r="L332" s="28"/>
      <c r="M332" s="27">
        <v>2000</v>
      </c>
      <c r="N332" s="28"/>
      <c r="O332" s="27">
        <v>2000</v>
      </c>
      <c r="P332" s="28"/>
      <c r="Q332" s="27">
        <v>2000</v>
      </c>
      <c r="R332" s="28"/>
    </row>
    <row r="333" spans="2:18" ht="16.5" customHeight="1">
      <c r="B333" s="49" t="s">
        <v>41</v>
      </c>
      <c r="C333" s="25"/>
      <c r="D333" s="25"/>
      <c r="E333" s="24"/>
      <c r="F333" s="49" t="s">
        <v>42</v>
      </c>
      <c r="G333" s="24"/>
      <c r="H333" s="70">
        <v>4559.59</v>
      </c>
      <c r="I333" s="25"/>
      <c r="J333" s="24"/>
      <c r="K333" s="71">
        <v>5945</v>
      </c>
      <c r="L333" s="28"/>
      <c r="M333" s="71">
        <v>12000</v>
      </c>
      <c r="N333" s="28"/>
      <c r="O333" s="71">
        <v>12000</v>
      </c>
      <c r="P333" s="28"/>
      <c r="Q333" s="71">
        <v>12000</v>
      </c>
      <c r="R333" s="28"/>
    </row>
    <row r="334" spans="2:18" ht="16.5" customHeight="1">
      <c r="B334" s="35" t="s">
        <v>43</v>
      </c>
      <c r="C334" s="25"/>
      <c r="D334" s="25"/>
      <c r="E334" s="24"/>
      <c r="F334" s="35" t="s">
        <v>44</v>
      </c>
      <c r="G334" s="24"/>
      <c r="H334" s="26">
        <v>404.47</v>
      </c>
      <c r="I334" s="25"/>
      <c r="J334" s="24"/>
      <c r="K334" s="27">
        <v>1654</v>
      </c>
      <c r="L334" s="28"/>
      <c r="M334" s="27">
        <v>2700</v>
      </c>
      <c r="N334" s="28"/>
      <c r="O334" s="27">
        <v>2700</v>
      </c>
      <c r="P334" s="28"/>
      <c r="Q334" s="27">
        <v>2700</v>
      </c>
      <c r="R334" s="28"/>
    </row>
    <row r="335" spans="2:18" ht="16.5" customHeight="1">
      <c r="B335" s="35" t="s">
        <v>47</v>
      </c>
      <c r="C335" s="25"/>
      <c r="D335" s="25"/>
      <c r="E335" s="24"/>
      <c r="F335" s="35" t="s">
        <v>48</v>
      </c>
      <c r="G335" s="24"/>
      <c r="H335" s="26">
        <v>4155.12</v>
      </c>
      <c r="I335" s="25"/>
      <c r="J335" s="24"/>
      <c r="K335" s="27">
        <v>4291</v>
      </c>
      <c r="L335" s="28"/>
      <c r="M335" s="27">
        <v>9300</v>
      </c>
      <c r="N335" s="28"/>
      <c r="O335" s="27">
        <v>9300</v>
      </c>
      <c r="P335" s="28"/>
      <c r="Q335" s="27">
        <v>9300</v>
      </c>
      <c r="R335" s="28"/>
    </row>
    <row r="336" spans="2:18" ht="16.5" customHeight="1">
      <c r="B336" s="49" t="s">
        <v>55</v>
      </c>
      <c r="C336" s="25"/>
      <c r="D336" s="25"/>
      <c r="E336" s="24"/>
      <c r="F336" s="49" t="s">
        <v>56</v>
      </c>
      <c r="G336" s="24"/>
      <c r="H336" s="70">
        <v>3025.57</v>
      </c>
      <c r="I336" s="25"/>
      <c r="J336" s="24"/>
      <c r="K336" s="71">
        <v>9149</v>
      </c>
      <c r="L336" s="28"/>
      <c r="M336" s="71">
        <v>11100</v>
      </c>
      <c r="N336" s="28"/>
      <c r="O336" s="71">
        <v>11100</v>
      </c>
      <c r="P336" s="28"/>
      <c r="Q336" s="71">
        <v>11400</v>
      </c>
      <c r="R336" s="28"/>
    </row>
    <row r="337" spans="2:18" ht="16.5" customHeight="1">
      <c r="B337" s="35" t="s">
        <v>57</v>
      </c>
      <c r="C337" s="25"/>
      <c r="D337" s="25"/>
      <c r="E337" s="24"/>
      <c r="F337" s="35" t="s">
        <v>58</v>
      </c>
      <c r="G337" s="24"/>
      <c r="H337" s="26">
        <v>0</v>
      </c>
      <c r="I337" s="25"/>
      <c r="J337" s="24"/>
      <c r="K337" s="27">
        <v>1654</v>
      </c>
      <c r="L337" s="28"/>
      <c r="M337" s="27">
        <v>2600</v>
      </c>
      <c r="N337" s="28"/>
      <c r="O337" s="27">
        <v>2600</v>
      </c>
      <c r="P337" s="28"/>
      <c r="Q337" s="27">
        <v>2700</v>
      </c>
      <c r="R337" s="28"/>
    </row>
    <row r="338" spans="2:18" ht="16.5" customHeight="1">
      <c r="B338" s="35" t="s">
        <v>59</v>
      </c>
      <c r="C338" s="25"/>
      <c r="D338" s="25"/>
      <c r="E338" s="24"/>
      <c r="F338" s="35" t="s">
        <v>60</v>
      </c>
      <c r="G338" s="24"/>
      <c r="H338" s="26">
        <v>206.96</v>
      </c>
      <c r="I338" s="25"/>
      <c r="J338" s="24"/>
      <c r="K338" s="27">
        <v>327</v>
      </c>
      <c r="L338" s="28"/>
      <c r="M338" s="27">
        <v>1350</v>
      </c>
      <c r="N338" s="28"/>
      <c r="O338" s="27">
        <v>1350</v>
      </c>
      <c r="P338" s="28"/>
      <c r="Q338" s="27">
        <v>1350</v>
      </c>
      <c r="R338" s="28"/>
    </row>
    <row r="339" spans="2:18" ht="16.5" customHeight="1">
      <c r="B339" s="35" t="s">
        <v>63</v>
      </c>
      <c r="C339" s="25"/>
      <c r="D339" s="25"/>
      <c r="E339" s="24"/>
      <c r="F339" s="35" t="s">
        <v>64</v>
      </c>
      <c r="G339" s="24"/>
      <c r="H339" s="26">
        <v>565.95</v>
      </c>
      <c r="I339" s="25"/>
      <c r="J339" s="24"/>
      <c r="K339" s="27">
        <v>1327</v>
      </c>
      <c r="L339" s="28"/>
      <c r="M339" s="27">
        <v>1350</v>
      </c>
      <c r="N339" s="28"/>
      <c r="O339" s="27">
        <v>1350</v>
      </c>
      <c r="P339" s="28"/>
      <c r="Q339" s="27">
        <v>1350</v>
      </c>
      <c r="R339" s="28"/>
    </row>
    <row r="340" spans="2:18" ht="16.5" customHeight="1">
      <c r="B340" s="35" t="s">
        <v>65</v>
      </c>
      <c r="C340" s="25"/>
      <c r="D340" s="25"/>
      <c r="E340" s="24"/>
      <c r="F340" s="35" t="s">
        <v>66</v>
      </c>
      <c r="G340" s="24"/>
      <c r="H340" s="26">
        <v>0</v>
      </c>
      <c r="I340" s="25"/>
      <c r="J340" s="24"/>
      <c r="K340" s="27">
        <v>133</v>
      </c>
      <c r="L340" s="28"/>
      <c r="M340" s="27">
        <v>200</v>
      </c>
      <c r="N340" s="28"/>
      <c r="O340" s="27">
        <v>200</v>
      </c>
      <c r="P340" s="28"/>
      <c r="Q340" s="27">
        <v>200</v>
      </c>
      <c r="R340" s="28"/>
    </row>
    <row r="341" spans="2:18" ht="16.5" customHeight="1">
      <c r="B341" s="35" t="s">
        <v>67</v>
      </c>
      <c r="C341" s="25"/>
      <c r="D341" s="25"/>
      <c r="E341" s="24"/>
      <c r="F341" s="35" t="s">
        <v>68</v>
      </c>
      <c r="G341" s="24"/>
      <c r="H341" s="26">
        <v>112.14</v>
      </c>
      <c r="I341" s="25"/>
      <c r="J341" s="24"/>
      <c r="K341" s="27">
        <v>1991</v>
      </c>
      <c r="L341" s="28"/>
      <c r="M341" s="27">
        <v>2000</v>
      </c>
      <c r="N341" s="28"/>
      <c r="O341" s="27">
        <v>2000</v>
      </c>
      <c r="P341" s="28"/>
      <c r="Q341" s="27">
        <v>2000</v>
      </c>
      <c r="R341" s="28"/>
    </row>
    <row r="342" spans="2:18" ht="16.5" customHeight="1">
      <c r="B342" s="35" t="s">
        <v>69</v>
      </c>
      <c r="C342" s="25"/>
      <c r="D342" s="25"/>
      <c r="E342" s="24"/>
      <c r="F342" s="35" t="s">
        <v>70</v>
      </c>
      <c r="G342" s="24"/>
      <c r="H342" s="26">
        <v>0</v>
      </c>
      <c r="I342" s="25"/>
      <c r="J342" s="24"/>
      <c r="K342" s="27">
        <v>664</v>
      </c>
      <c r="L342" s="28"/>
      <c r="M342" s="27">
        <v>700</v>
      </c>
      <c r="N342" s="28"/>
      <c r="O342" s="27">
        <v>700</v>
      </c>
      <c r="P342" s="28"/>
      <c r="Q342" s="27">
        <v>700</v>
      </c>
      <c r="R342" s="28"/>
    </row>
    <row r="343" spans="2:18" ht="16.5" customHeight="1">
      <c r="B343" s="35" t="s">
        <v>71</v>
      </c>
      <c r="C343" s="25"/>
      <c r="D343" s="25"/>
      <c r="E343" s="24"/>
      <c r="F343" s="35" t="s">
        <v>72</v>
      </c>
      <c r="G343" s="24"/>
      <c r="H343" s="26">
        <v>1551.22</v>
      </c>
      <c r="I343" s="25"/>
      <c r="J343" s="24"/>
      <c r="K343" s="27">
        <v>1991</v>
      </c>
      <c r="L343" s="28"/>
      <c r="M343" s="27">
        <v>1900</v>
      </c>
      <c r="N343" s="28"/>
      <c r="O343" s="27">
        <v>1900</v>
      </c>
      <c r="P343" s="28"/>
      <c r="Q343" s="27">
        <v>2000</v>
      </c>
      <c r="R343" s="28"/>
    </row>
    <row r="344" spans="2:18" ht="16.5" customHeight="1">
      <c r="B344" s="35" t="s">
        <v>73</v>
      </c>
      <c r="C344" s="25"/>
      <c r="D344" s="25"/>
      <c r="E344" s="24"/>
      <c r="F344" s="35" t="s">
        <v>74</v>
      </c>
      <c r="G344" s="24"/>
      <c r="H344" s="26">
        <v>589.3</v>
      </c>
      <c r="I344" s="25"/>
      <c r="J344" s="24"/>
      <c r="K344" s="27">
        <v>1062</v>
      </c>
      <c r="L344" s="28"/>
      <c r="M344" s="27">
        <v>1000</v>
      </c>
      <c r="N344" s="28"/>
      <c r="O344" s="27">
        <v>1000</v>
      </c>
      <c r="P344" s="28"/>
      <c r="Q344" s="27">
        <v>1100</v>
      </c>
      <c r="R344" s="28"/>
    </row>
    <row r="345" spans="2:18" ht="16.5" customHeight="1">
      <c r="B345" s="49" t="s">
        <v>75</v>
      </c>
      <c r="C345" s="25"/>
      <c r="D345" s="25"/>
      <c r="E345" s="24"/>
      <c r="F345" s="49" t="s">
        <v>76</v>
      </c>
      <c r="G345" s="24"/>
      <c r="H345" s="70">
        <v>11945.09</v>
      </c>
      <c r="I345" s="25"/>
      <c r="J345" s="24"/>
      <c r="K345" s="71">
        <v>29491</v>
      </c>
      <c r="L345" s="28"/>
      <c r="M345" s="71">
        <v>30300</v>
      </c>
      <c r="N345" s="28"/>
      <c r="O345" s="71">
        <v>30300</v>
      </c>
      <c r="P345" s="28"/>
      <c r="Q345" s="71">
        <v>31300</v>
      </c>
      <c r="R345" s="28"/>
    </row>
    <row r="346" spans="2:18" ht="16.5" customHeight="1">
      <c r="B346" s="35" t="s">
        <v>81</v>
      </c>
      <c r="C346" s="25"/>
      <c r="D346" s="25"/>
      <c r="E346" s="24"/>
      <c r="F346" s="35" t="s">
        <v>82</v>
      </c>
      <c r="G346" s="24"/>
      <c r="H346" s="26">
        <v>0</v>
      </c>
      <c r="I346" s="25"/>
      <c r="J346" s="24"/>
      <c r="K346" s="27">
        <v>265</v>
      </c>
      <c r="L346" s="28"/>
      <c r="M346" s="27">
        <v>300</v>
      </c>
      <c r="N346" s="28"/>
      <c r="O346" s="27">
        <v>300</v>
      </c>
      <c r="P346" s="28"/>
      <c r="Q346" s="27">
        <v>300</v>
      </c>
      <c r="R346" s="28"/>
    </row>
    <row r="347" spans="2:18" ht="16.5" customHeight="1">
      <c r="B347" s="35" t="s">
        <v>85</v>
      </c>
      <c r="C347" s="25"/>
      <c r="D347" s="25"/>
      <c r="E347" s="24"/>
      <c r="F347" s="35" t="s">
        <v>86</v>
      </c>
      <c r="G347" s="24"/>
      <c r="H347" s="26">
        <v>0</v>
      </c>
      <c r="I347" s="25"/>
      <c r="J347" s="24"/>
      <c r="K347" s="27">
        <v>3982</v>
      </c>
      <c r="L347" s="28"/>
      <c r="M347" s="27">
        <v>4000</v>
      </c>
      <c r="N347" s="28"/>
      <c r="O347" s="27">
        <v>4000</v>
      </c>
      <c r="P347" s="28"/>
      <c r="Q347" s="27">
        <v>4000</v>
      </c>
      <c r="R347" s="28"/>
    </row>
    <row r="348" spans="2:18" ht="16.5" customHeight="1">
      <c r="B348" s="35" t="s">
        <v>87</v>
      </c>
      <c r="C348" s="25"/>
      <c r="D348" s="25"/>
      <c r="E348" s="24"/>
      <c r="F348" s="35" t="s">
        <v>88</v>
      </c>
      <c r="G348" s="24"/>
      <c r="H348" s="26">
        <v>11945.09</v>
      </c>
      <c r="I348" s="25"/>
      <c r="J348" s="24"/>
      <c r="K348" s="27">
        <v>25244</v>
      </c>
      <c r="L348" s="28"/>
      <c r="M348" s="27">
        <v>26000</v>
      </c>
      <c r="N348" s="28"/>
      <c r="O348" s="27">
        <v>26000</v>
      </c>
      <c r="P348" s="28"/>
      <c r="Q348" s="27">
        <v>27000</v>
      </c>
      <c r="R348" s="28"/>
    </row>
    <row r="349" spans="2:18" ht="16.5" customHeight="1">
      <c r="B349" s="30" t="s">
        <v>234</v>
      </c>
      <c r="C349" s="25"/>
      <c r="D349" s="25"/>
      <c r="E349" s="24"/>
      <c r="F349" s="30" t="s">
        <v>235</v>
      </c>
      <c r="G349" s="24"/>
      <c r="H349" s="31">
        <v>0</v>
      </c>
      <c r="I349" s="25"/>
      <c r="J349" s="24"/>
      <c r="K349" s="32">
        <v>4646</v>
      </c>
      <c r="L349" s="28"/>
      <c r="M349" s="32">
        <v>4100</v>
      </c>
      <c r="N349" s="28"/>
      <c r="O349" s="32">
        <v>4100</v>
      </c>
      <c r="P349" s="28"/>
      <c r="Q349" s="32">
        <v>4100</v>
      </c>
      <c r="R349" s="28"/>
    </row>
    <row r="350" spans="2:18" ht="16.5" customHeight="1">
      <c r="B350" s="68" t="s">
        <v>181</v>
      </c>
      <c r="C350" s="25"/>
      <c r="D350" s="25"/>
      <c r="E350" s="24"/>
      <c r="F350" s="68" t="s">
        <v>182</v>
      </c>
      <c r="G350" s="24"/>
      <c r="H350" s="69">
        <v>0</v>
      </c>
      <c r="I350" s="25"/>
      <c r="J350" s="24"/>
      <c r="K350" s="61">
        <v>4646</v>
      </c>
      <c r="L350" s="28"/>
      <c r="M350" s="61">
        <v>4100</v>
      </c>
      <c r="N350" s="28"/>
      <c r="O350" s="61">
        <v>4100</v>
      </c>
      <c r="P350" s="28"/>
      <c r="Q350" s="61">
        <v>4100</v>
      </c>
      <c r="R350" s="28"/>
    </row>
    <row r="351" spans="2:18" ht="16.5" customHeight="1">
      <c r="B351" s="37" t="s">
        <v>6</v>
      </c>
      <c r="C351" s="25"/>
      <c r="D351" s="25"/>
      <c r="E351" s="24"/>
      <c r="F351" s="37" t="s">
        <v>9</v>
      </c>
      <c r="G351" s="24"/>
      <c r="H351" s="33">
        <v>0</v>
      </c>
      <c r="I351" s="25"/>
      <c r="J351" s="24"/>
      <c r="K351" s="34">
        <v>4646</v>
      </c>
      <c r="L351" s="28"/>
      <c r="M351" s="34">
        <v>4100</v>
      </c>
      <c r="N351" s="28"/>
      <c r="O351" s="34">
        <v>4100</v>
      </c>
      <c r="P351" s="28"/>
      <c r="Q351" s="34">
        <v>4100</v>
      </c>
      <c r="R351" s="28"/>
    </row>
    <row r="352" spans="2:18" ht="16.5" customHeight="1">
      <c r="B352" s="37" t="s">
        <v>29</v>
      </c>
      <c r="C352" s="25"/>
      <c r="D352" s="25"/>
      <c r="E352" s="24"/>
      <c r="F352" s="37" t="s">
        <v>30</v>
      </c>
      <c r="G352" s="24"/>
      <c r="H352" s="33">
        <v>0</v>
      </c>
      <c r="I352" s="25"/>
      <c r="J352" s="24"/>
      <c r="K352" s="34">
        <v>4646</v>
      </c>
      <c r="L352" s="28"/>
      <c r="M352" s="34">
        <v>4100</v>
      </c>
      <c r="N352" s="28"/>
      <c r="O352" s="34">
        <v>4100</v>
      </c>
      <c r="P352" s="28"/>
      <c r="Q352" s="34">
        <v>4100</v>
      </c>
      <c r="R352" s="28"/>
    </row>
    <row r="353" spans="2:18" ht="16.5" customHeight="1">
      <c r="B353" s="49" t="s">
        <v>75</v>
      </c>
      <c r="C353" s="25"/>
      <c r="D353" s="25"/>
      <c r="E353" s="24"/>
      <c r="F353" s="49" t="s">
        <v>76</v>
      </c>
      <c r="G353" s="24"/>
      <c r="H353" s="70">
        <v>0</v>
      </c>
      <c r="I353" s="25"/>
      <c r="J353" s="24"/>
      <c r="K353" s="71">
        <v>4646</v>
      </c>
      <c r="L353" s="28"/>
      <c r="M353" s="71">
        <v>4100</v>
      </c>
      <c r="N353" s="28"/>
      <c r="O353" s="71">
        <v>4100</v>
      </c>
      <c r="P353" s="28"/>
      <c r="Q353" s="71">
        <v>4100</v>
      </c>
      <c r="R353" s="28"/>
    </row>
    <row r="354" spans="2:18" ht="16.5" customHeight="1">
      <c r="B354" s="35" t="s">
        <v>77</v>
      </c>
      <c r="C354" s="25"/>
      <c r="D354" s="25"/>
      <c r="E354" s="24"/>
      <c r="F354" s="35" t="s">
        <v>78</v>
      </c>
      <c r="G354" s="24"/>
      <c r="H354" s="26">
        <v>0</v>
      </c>
      <c r="I354" s="25"/>
      <c r="J354" s="24"/>
      <c r="K354" s="27">
        <v>4646</v>
      </c>
      <c r="L354" s="28"/>
      <c r="M354" s="27">
        <v>4100</v>
      </c>
      <c r="N354" s="28"/>
      <c r="O354" s="27">
        <v>4100</v>
      </c>
      <c r="P354" s="28"/>
      <c r="Q354" s="27">
        <v>4100</v>
      </c>
      <c r="R354" s="28"/>
    </row>
    <row r="355" spans="2:18" ht="16.5" customHeight="1">
      <c r="B355" s="30" t="s">
        <v>236</v>
      </c>
      <c r="C355" s="25"/>
      <c r="D355" s="25"/>
      <c r="E355" s="24"/>
      <c r="F355" s="30" t="s">
        <v>237</v>
      </c>
      <c r="G355" s="24"/>
      <c r="H355" s="31">
        <v>807696.8</v>
      </c>
      <c r="I355" s="25"/>
      <c r="J355" s="24"/>
      <c r="K355" s="32">
        <v>775998</v>
      </c>
      <c r="L355" s="28"/>
      <c r="M355" s="32">
        <v>870000</v>
      </c>
      <c r="N355" s="28"/>
      <c r="O355" s="32">
        <v>870000</v>
      </c>
      <c r="P355" s="28"/>
      <c r="Q355" s="32">
        <v>870000</v>
      </c>
      <c r="R355" s="28"/>
    </row>
    <row r="356" spans="2:18" ht="16.5" customHeight="1">
      <c r="B356" s="68" t="s">
        <v>171</v>
      </c>
      <c r="C356" s="25"/>
      <c r="D356" s="25"/>
      <c r="E356" s="24"/>
      <c r="F356" s="68" t="s">
        <v>172</v>
      </c>
      <c r="G356" s="24"/>
      <c r="H356" s="69">
        <v>807696.8</v>
      </c>
      <c r="I356" s="25"/>
      <c r="J356" s="24"/>
      <c r="K356" s="61">
        <v>775998</v>
      </c>
      <c r="L356" s="28"/>
      <c r="M356" s="61">
        <v>870000</v>
      </c>
      <c r="N356" s="28"/>
      <c r="O356" s="61">
        <v>870000</v>
      </c>
      <c r="P356" s="28"/>
      <c r="Q356" s="61">
        <v>870000</v>
      </c>
      <c r="R356" s="28"/>
    </row>
    <row r="357" spans="2:18" ht="16.5" customHeight="1">
      <c r="B357" s="37" t="s">
        <v>6</v>
      </c>
      <c r="C357" s="25"/>
      <c r="D357" s="25"/>
      <c r="E357" s="24"/>
      <c r="F357" s="37" t="s">
        <v>9</v>
      </c>
      <c r="G357" s="24"/>
      <c r="H357" s="33">
        <v>807696.8</v>
      </c>
      <c r="I357" s="25"/>
      <c r="J357" s="24"/>
      <c r="K357" s="34">
        <v>775998</v>
      </c>
      <c r="L357" s="28"/>
      <c r="M357" s="34">
        <v>870000</v>
      </c>
      <c r="N357" s="28"/>
      <c r="O357" s="34">
        <v>870000</v>
      </c>
      <c r="P357" s="28"/>
      <c r="Q357" s="34">
        <v>870000</v>
      </c>
      <c r="R357" s="28"/>
    </row>
    <row r="358" spans="2:18" ht="16.5" customHeight="1">
      <c r="B358" s="37" t="s">
        <v>29</v>
      </c>
      <c r="C358" s="25"/>
      <c r="D358" s="25"/>
      <c r="E358" s="24"/>
      <c r="F358" s="37" t="s">
        <v>30</v>
      </c>
      <c r="G358" s="24"/>
      <c r="H358" s="33">
        <v>807696.8</v>
      </c>
      <c r="I358" s="25"/>
      <c r="J358" s="24"/>
      <c r="K358" s="34">
        <v>775998</v>
      </c>
      <c r="L358" s="28"/>
      <c r="M358" s="34">
        <v>870000</v>
      </c>
      <c r="N358" s="28"/>
      <c r="O358" s="34">
        <v>870000</v>
      </c>
      <c r="P358" s="28"/>
      <c r="Q358" s="34">
        <v>870000</v>
      </c>
      <c r="R358" s="28"/>
    </row>
    <row r="359" spans="2:18" ht="16.5" customHeight="1">
      <c r="B359" s="49" t="s">
        <v>75</v>
      </c>
      <c r="C359" s="25"/>
      <c r="D359" s="25"/>
      <c r="E359" s="24"/>
      <c r="F359" s="49" t="s">
        <v>76</v>
      </c>
      <c r="G359" s="24"/>
      <c r="H359" s="70">
        <v>807696.8</v>
      </c>
      <c r="I359" s="25"/>
      <c r="J359" s="24"/>
      <c r="K359" s="71">
        <v>775998</v>
      </c>
      <c r="L359" s="28"/>
      <c r="M359" s="71">
        <v>870000</v>
      </c>
      <c r="N359" s="28"/>
      <c r="O359" s="71">
        <v>870000</v>
      </c>
      <c r="P359" s="28"/>
      <c r="Q359" s="71">
        <v>870000</v>
      </c>
      <c r="R359" s="28"/>
    </row>
    <row r="360" spans="2:18" ht="16.5" customHeight="1">
      <c r="B360" s="35" t="s">
        <v>79</v>
      </c>
      <c r="C360" s="25"/>
      <c r="D360" s="25"/>
      <c r="E360" s="24"/>
      <c r="F360" s="35" t="s">
        <v>80</v>
      </c>
      <c r="G360" s="24"/>
      <c r="H360" s="26">
        <v>807696.8</v>
      </c>
      <c r="I360" s="25"/>
      <c r="J360" s="24"/>
      <c r="K360" s="27">
        <v>775998</v>
      </c>
      <c r="L360" s="28"/>
      <c r="M360" s="27">
        <v>870000</v>
      </c>
      <c r="N360" s="28"/>
      <c r="O360" s="27">
        <v>870000</v>
      </c>
      <c r="P360" s="28"/>
      <c r="Q360" s="27">
        <v>870000</v>
      </c>
      <c r="R360" s="28"/>
    </row>
    <row r="361" spans="2:18" ht="30.75" customHeight="1">
      <c r="B361" s="72" t="s">
        <v>238</v>
      </c>
      <c r="C361" s="40"/>
      <c r="D361" s="40"/>
      <c r="E361" s="39"/>
      <c r="F361" s="30" t="s">
        <v>239</v>
      </c>
      <c r="G361" s="24"/>
      <c r="H361" s="31">
        <f>H362+H374</f>
        <v>7251773.550000001</v>
      </c>
      <c r="I361" s="25"/>
      <c r="J361" s="24"/>
      <c r="K361" s="32">
        <v>3587001</v>
      </c>
      <c r="L361" s="28"/>
      <c r="M361" s="32">
        <v>3500000</v>
      </c>
      <c r="N361" s="28"/>
      <c r="O361" s="32">
        <v>9007217</v>
      </c>
      <c r="P361" s="28"/>
      <c r="Q361" s="32">
        <v>0</v>
      </c>
      <c r="R361" s="28"/>
    </row>
    <row r="362" spans="2:18" ht="16.5" customHeight="1">
      <c r="B362" s="68" t="s">
        <v>171</v>
      </c>
      <c r="C362" s="25"/>
      <c r="D362" s="25"/>
      <c r="E362" s="24"/>
      <c r="F362" s="68" t="s">
        <v>172</v>
      </c>
      <c r="G362" s="24"/>
      <c r="H362" s="69">
        <v>4687902.32</v>
      </c>
      <c r="I362" s="25"/>
      <c r="J362" s="24"/>
      <c r="K362" s="61">
        <v>2140000</v>
      </c>
      <c r="L362" s="28"/>
      <c r="M362" s="61">
        <v>1000000</v>
      </c>
      <c r="N362" s="28"/>
      <c r="O362" s="61">
        <v>0</v>
      </c>
      <c r="P362" s="28"/>
      <c r="Q362" s="61">
        <v>0</v>
      </c>
      <c r="R362" s="28"/>
    </row>
    <row r="363" spans="2:18" ht="16.5" customHeight="1">
      <c r="B363" s="37" t="s">
        <v>6</v>
      </c>
      <c r="C363" s="25"/>
      <c r="D363" s="25"/>
      <c r="E363" s="24"/>
      <c r="F363" s="37" t="s">
        <v>9</v>
      </c>
      <c r="G363" s="24"/>
      <c r="H363" s="33">
        <v>0</v>
      </c>
      <c r="I363" s="25"/>
      <c r="J363" s="24"/>
      <c r="K363" s="34">
        <v>0</v>
      </c>
      <c r="L363" s="28"/>
      <c r="M363" s="34">
        <v>60000</v>
      </c>
      <c r="N363" s="28"/>
      <c r="O363" s="34">
        <v>0</v>
      </c>
      <c r="P363" s="28"/>
      <c r="Q363" s="34">
        <v>0</v>
      </c>
      <c r="R363" s="28"/>
    </row>
    <row r="364" spans="2:18" ht="16.5" customHeight="1">
      <c r="B364" s="37" t="s">
        <v>29</v>
      </c>
      <c r="C364" s="25"/>
      <c r="D364" s="25"/>
      <c r="E364" s="24"/>
      <c r="F364" s="37" t="s">
        <v>30</v>
      </c>
      <c r="G364" s="24"/>
      <c r="H364" s="33">
        <v>0</v>
      </c>
      <c r="I364" s="25"/>
      <c r="J364" s="24"/>
      <c r="K364" s="34">
        <v>0</v>
      </c>
      <c r="L364" s="28"/>
      <c r="M364" s="34">
        <v>60000</v>
      </c>
      <c r="N364" s="28"/>
      <c r="O364" s="34">
        <v>0</v>
      </c>
      <c r="P364" s="28"/>
      <c r="Q364" s="34">
        <v>0</v>
      </c>
      <c r="R364" s="28"/>
    </row>
    <row r="365" spans="2:18" ht="16.5" customHeight="1">
      <c r="B365" s="49" t="s">
        <v>55</v>
      </c>
      <c r="C365" s="25"/>
      <c r="D365" s="25"/>
      <c r="E365" s="24"/>
      <c r="F365" s="49" t="s">
        <v>56</v>
      </c>
      <c r="G365" s="24"/>
      <c r="H365" s="70">
        <v>0</v>
      </c>
      <c r="I365" s="25"/>
      <c r="J365" s="24"/>
      <c r="K365" s="71">
        <v>0</v>
      </c>
      <c r="L365" s="28"/>
      <c r="M365" s="71">
        <v>60000</v>
      </c>
      <c r="N365" s="28"/>
      <c r="O365" s="71">
        <v>0</v>
      </c>
      <c r="P365" s="28"/>
      <c r="Q365" s="71">
        <v>0</v>
      </c>
      <c r="R365" s="28"/>
    </row>
    <row r="366" spans="2:18" ht="16.5" customHeight="1">
      <c r="B366" s="35" t="s">
        <v>69</v>
      </c>
      <c r="C366" s="25"/>
      <c r="D366" s="25"/>
      <c r="E366" s="24"/>
      <c r="F366" s="35" t="s">
        <v>70</v>
      </c>
      <c r="G366" s="24"/>
      <c r="H366" s="26">
        <v>0</v>
      </c>
      <c r="I366" s="25"/>
      <c r="J366" s="24"/>
      <c r="K366" s="27">
        <v>0</v>
      </c>
      <c r="L366" s="28"/>
      <c r="M366" s="27">
        <v>60000</v>
      </c>
      <c r="N366" s="28"/>
      <c r="O366" s="27">
        <v>0</v>
      </c>
      <c r="P366" s="28"/>
      <c r="Q366" s="27">
        <v>0</v>
      </c>
      <c r="R366" s="28"/>
    </row>
    <row r="367" spans="2:18" ht="16.5" customHeight="1">
      <c r="B367" s="37" t="s">
        <v>7</v>
      </c>
      <c r="C367" s="25"/>
      <c r="D367" s="25"/>
      <c r="E367" s="24"/>
      <c r="F367" s="37" t="s">
        <v>130</v>
      </c>
      <c r="G367" s="24"/>
      <c r="H367" s="33">
        <v>4687902.32</v>
      </c>
      <c r="I367" s="25"/>
      <c r="J367" s="24"/>
      <c r="K367" s="34">
        <v>2140000</v>
      </c>
      <c r="L367" s="28"/>
      <c r="M367" s="34">
        <v>940000</v>
      </c>
      <c r="N367" s="28"/>
      <c r="O367" s="34">
        <v>0</v>
      </c>
      <c r="P367" s="28"/>
      <c r="Q367" s="34">
        <v>0</v>
      </c>
      <c r="R367" s="28"/>
    </row>
    <row r="368" spans="2:18" ht="16.5" customHeight="1">
      <c r="B368" s="37" t="s">
        <v>137</v>
      </c>
      <c r="C368" s="25"/>
      <c r="D368" s="25"/>
      <c r="E368" s="24"/>
      <c r="F368" s="37" t="s">
        <v>138</v>
      </c>
      <c r="G368" s="24"/>
      <c r="H368" s="33">
        <v>0</v>
      </c>
      <c r="I368" s="25"/>
      <c r="J368" s="24"/>
      <c r="K368" s="34">
        <v>380000</v>
      </c>
      <c r="L368" s="28"/>
      <c r="M368" s="34">
        <v>940000</v>
      </c>
      <c r="N368" s="28"/>
      <c r="O368" s="34">
        <v>0</v>
      </c>
      <c r="P368" s="28"/>
      <c r="Q368" s="34">
        <v>0</v>
      </c>
      <c r="R368" s="28"/>
    </row>
    <row r="369" spans="2:18" ht="16.5" customHeight="1">
      <c r="B369" s="49" t="s">
        <v>141</v>
      </c>
      <c r="C369" s="25"/>
      <c r="D369" s="25"/>
      <c r="E369" s="24"/>
      <c r="F369" s="49" t="s">
        <v>142</v>
      </c>
      <c r="G369" s="24"/>
      <c r="H369" s="70">
        <v>0</v>
      </c>
      <c r="I369" s="25"/>
      <c r="J369" s="24"/>
      <c r="K369" s="71">
        <v>380000</v>
      </c>
      <c r="L369" s="28"/>
      <c r="M369" s="71">
        <v>940000</v>
      </c>
      <c r="N369" s="28"/>
      <c r="O369" s="71">
        <v>0</v>
      </c>
      <c r="P369" s="28"/>
      <c r="Q369" s="71">
        <v>0</v>
      </c>
      <c r="R369" s="28"/>
    </row>
    <row r="370" spans="2:18" ht="16.5" customHeight="1">
      <c r="B370" s="35" t="s">
        <v>143</v>
      </c>
      <c r="C370" s="25"/>
      <c r="D370" s="25"/>
      <c r="E370" s="24"/>
      <c r="F370" s="35" t="s">
        <v>144</v>
      </c>
      <c r="G370" s="24"/>
      <c r="H370" s="26">
        <v>0</v>
      </c>
      <c r="I370" s="25"/>
      <c r="J370" s="24"/>
      <c r="K370" s="27">
        <v>380000</v>
      </c>
      <c r="L370" s="28"/>
      <c r="M370" s="27">
        <v>940000</v>
      </c>
      <c r="N370" s="28"/>
      <c r="O370" s="27">
        <v>0</v>
      </c>
      <c r="P370" s="28"/>
      <c r="Q370" s="27">
        <v>0</v>
      </c>
      <c r="R370" s="28"/>
    </row>
    <row r="371" spans="2:18" ht="16.5" customHeight="1">
      <c r="B371" s="37" t="s">
        <v>165</v>
      </c>
      <c r="C371" s="25"/>
      <c r="D371" s="25"/>
      <c r="E371" s="24"/>
      <c r="F371" s="37" t="s">
        <v>166</v>
      </c>
      <c r="G371" s="24"/>
      <c r="H371" s="33">
        <v>4687902.32</v>
      </c>
      <c r="I371" s="25"/>
      <c r="J371" s="24"/>
      <c r="K371" s="34">
        <v>1760000</v>
      </c>
      <c r="L371" s="28"/>
      <c r="M371" s="34">
        <v>0</v>
      </c>
      <c r="N371" s="28"/>
      <c r="O371" s="34">
        <v>0</v>
      </c>
      <c r="P371" s="28"/>
      <c r="Q371" s="34">
        <v>0</v>
      </c>
      <c r="R371" s="28"/>
    </row>
    <row r="372" spans="2:18" ht="16.5" customHeight="1">
      <c r="B372" s="49" t="s">
        <v>167</v>
      </c>
      <c r="C372" s="25"/>
      <c r="D372" s="25"/>
      <c r="E372" s="24"/>
      <c r="F372" s="49" t="s">
        <v>168</v>
      </c>
      <c r="G372" s="24"/>
      <c r="H372" s="70">
        <v>4687902.32</v>
      </c>
      <c r="I372" s="25"/>
      <c r="J372" s="24"/>
      <c r="K372" s="71">
        <v>1760000</v>
      </c>
      <c r="L372" s="28"/>
      <c r="M372" s="71">
        <v>0</v>
      </c>
      <c r="N372" s="28"/>
      <c r="O372" s="71">
        <v>0</v>
      </c>
      <c r="P372" s="28"/>
      <c r="Q372" s="71">
        <v>0</v>
      </c>
      <c r="R372" s="28"/>
    </row>
    <row r="373" spans="2:18" ht="16.5" customHeight="1">
      <c r="B373" s="35" t="s">
        <v>169</v>
      </c>
      <c r="C373" s="25"/>
      <c r="D373" s="25"/>
      <c r="E373" s="24"/>
      <c r="F373" s="35" t="s">
        <v>168</v>
      </c>
      <c r="G373" s="24"/>
      <c r="H373" s="26">
        <v>4687902.32</v>
      </c>
      <c r="I373" s="25"/>
      <c r="J373" s="24"/>
      <c r="K373" s="27">
        <v>1760000</v>
      </c>
      <c r="L373" s="28"/>
      <c r="M373" s="27">
        <v>0</v>
      </c>
      <c r="N373" s="28"/>
      <c r="O373" s="27">
        <v>0</v>
      </c>
      <c r="P373" s="28"/>
      <c r="Q373" s="27">
        <v>0</v>
      </c>
      <c r="R373" s="28"/>
    </row>
    <row r="374" spans="2:18" ht="16.5" customHeight="1">
      <c r="B374" s="68" t="s">
        <v>195</v>
      </c>
      <c r="C374" s="25"/>
      <c r="D374" s="25"/>
      <c r="E374" s="24"/>
      <c r="F374" s="68" t="s">
        <v>196</v>
      </c>
      <c r="G374" s="24"/>
      <c r="H374" s="69">
        <f>H375+H388</f>
        <v>2563871.23</v>
      </c>
      <c r="I374" s="25"/>
      <c r="J374" s="24"/>
      <c r="K374" s="61">
        <v>1447001</v>
      </c>
      <c r="L374" s="28"/>
      <c r="M374" s="61">
        <v>2500000</v>
      </c>
      <c r="N374" s="28"/>
      <c r="O374" s="61">
        <v>9007217</v>
      </c>
      <c r="P374" s="28"/>
      <c r="Q374" s="61">
        <v>0</v>
      </c>
      <c r="R374" s="28"/>
    </row>
    <row r="375" spans="2:18" ht="16.5" customHeight="1">
      <c r="B375" s="37" t="s">
        <v>6</v>
      </c>
      <c r="C375" s="25"/>
      <c r="D375" s="25"/>
      <c r="E375" s="24"/>
      <c r="F375" s="37" t="s">
        <v>9</v>
      </c>
      <c r="G375" s="24"/>
      <c r="H375" s="33">
        <f>H376</f>
        <v>476842.86</v>
      </c>
      <c r="I375" s="25"/>
      <c r="J375" s="24"/>
      <c r="K375" s="34">
        <v>667001</v>
      </c>
      <c r="L375" s="28"/>
      <c r="M375" s="34">
        <v>0</v>
      </c>
      <c r="N375" s="28"/>
      <c r="O375" s="34">
        <v>0</v>
      </c>
      <c r="P375" s="28"/>
      <c r="Q375" s="34">
        <v>0</v>
      </c>
      <c r="R375" s="28"/>
    </row>
    <row r="376" spans="2:18" ht="16.5" customHeight="1">
      <c r="B376" s="37" t="s">
        <v>29</v>
      </c>
      <c r="C376" s="25"/>
      <c r="D376" s="25"/>
      <c r="E376" s="24"/>
      <c r="F376" s="37" t="s">
        <v>30</v>
      </c>
      <c r="G376" s="24"/>
      <c r="H376" s="33">
        <v>476842.86</v>
      </c>
      <c r="I376" s="25"/>
      <c r="J376" s="24"/>
      <c r="K376" s="34">
        <v>667001</v>
      </c>
      <c r="L376" s="28"/>
      <c r="M376" s="34">
        <v>0</v>
      </c>
      <c r="N376" s="28"/>
      <c r="O376" s="34">
        <v>0</v>
      </c>
      <c r="P376" s="28"/>
      <c r="Q376" s="34">
        <v>0</v>
      </c>
      <c r="R376" s="28"/>
    </row>
    <row r="377" spans="2:18" ht="16.5" customHeight="1">
      <c r="B377" s="49" t="s">
        <v>31</v>
      </c>
      <c r="C377" s="25"/>
      <c r="D377" s="25"/>
      <c r="E377" s="24"/>
      <c r="F377" s="49" t="s">
        <v>32</v>
      </c>
      <c r="G377" s="24"/>
      <c r="H377" s="70">
        <v>23407.88</v>
      </c>
      <c r="I377" s="25"/>
      <c r="J377" s="24"/>
      <c r="K377" s="71">
        <v>80000</v>
      </c>
      <c r="L377" s="28"/>
      <c r="M377" s="71">
        <v>0</v>
      </c>
      <c r="N377" s="28"/>
      <c r="O377" s="71">
        <v>0</v>
      </c>
      <c r="P377" s="28"/>
      <c r="Q377" s="71">
        <v>0</v>
      </c>
      <c r="R377" s="28"/>
    </row>
    <row r="378" spans="2:18" ht="16.5" customHeight="1">
      <c r="B378" s="35" t="s">
        <v>33</v>
      </c>
      <c r="C378" s="25"/>
      <c r="D378" s="25"/>
      <c r="E378" s="24"/>
      <c r="F378" s="35" t="s">
        <v>34</v>
      </c>
      <c r="G378" s="24"/>
      <c r="H378" s="26">
        <v>22846.99</v>
      </c>
      <c r="I378" s="25"/>
      <c r="J378" s="24"/>
      <c r="K378" s="27">
        <v>55000</v>
      </c>
      <c r="L378" s="28"/>
      <c r="M378" s="27">
        <v>0</v>
      </c>
      <c r="N378" s="28"/>
      <c r="O378" s="27">
        <v>0</v>
      </c>
      <c r="P378" s="28"/>
      <c r="Q378" s="27">
        <v>0</v>
      </c>
      <c r="R378" s="28"/>
    </row>
    <row r="379" spans="2:18" ht="16.5" customHeight="1">
      <c r="B379" s="35" t="s">
        <v>37</v>
      </c>
      <c r="C379" s="25"/>
      <c r="D379" s="25"/>
      <c r="E379" s="24"/>
      <c r="F379" s="35" t="s">
        <v>38</v>
      </c>
      <c r="G379" s="24"/>
      <c r="H379" s="26">
        <v>560.89</v>
      </c>
      <c r="I379" s="25"/>
      <c r="J379" s="24"/>
      <c r="K379" s="27">
        <v>25000</v>
      </c>
      <c r="L379" s="28"/>
      <c r="M379" s="27">
        <v>0</v>
      </c>
      <c r="N379" s="28"/>
      <c r="O379" s="27">
        <v>0</v>
      </c>
      <c r="P379" s="28"/>
      <c r="Q379" s="27">
        <v>0</v>
      </c>
      <c r="R379" s="28"/>
    </row>
    <row r="380" spans="2:18" ht="16.5" customHeight="1">
      <c r="B380" s="49" t="s">
        <v>55</v>
      </c>
      <c r="C380" s="25"/>
      <c r="D380" s="25"/>
      <c r="E380" s="24"/>
      <c r="F380" s="49" t="s">
        <v>56</v>
      </c>
      <c r="G380" s="24"/>
      <c r="H380" s="70">
        <v>447022.81</v>
      </c>
      <c r="I380" s="25"/>
      <c r="J380" s="24"/>
      <c r="K380" s="71">
        <v>586001</v>
      </c>
      <c r="L380" s="28"/>
      <c r="M380" s="71">
        <v>0</v>
      </c>
      <c r="N380" s="28"/>
      <c r="O380" s="71">
        <v>0</v>
      </c>
      <c r="P380" s="28"/>
      <c r="Q380" s="71">
        <v>0</v>
      </c>
      <c r="R380" s="28"/>
    </row>
    <row r="381" spans="2:18" ht="16.5" customHeight="1">
      <c r="B381" s="35" t="s">
        <v>57</v>
      </c>
      <c r="C381" s="25"/>
      <c r="D381" s="25"/>
      <c r="E381" s="24"/>
      <c r="F381" s="35" t="s">
        <v>58</v>
      </c>
      <c r="G381" s="24"/>
      <c r="H381" s="26">
        <v>5447.11</v>
      </c>
      <c r="I381" s="25"/>
      <c r="J381" s="24"/>
      <c r="K381" s="27">
        <v>664</v>
      </c>
      <c r="L381" s="28"/>
      <c r="M381" s="27">
        <v>0</v>
      </c>
      <c r="N381" s="28"/>
      <c r="O381" s="27">
        <v>0</v>
      </c>
      <c r="P381" s="28"/>
      <c r="Q381" s="27">
        <v>0</v>
      </c>
      <c r="R381" s="28"/>
    </row>
    <row r="382" spans="2:18" ht="16.5" customHeight="1">
      <c r="B382" s="35" t="s">
        <v>59</v>
      </c>
      <c r="C382" s="25"/>
      <c r="D382" s="25"/>
      <c r="E382" s="24"/>
      <c r="F382" s="35" t="s">
        <v>60</v>
      </c>
      <c r="G382" s="24"/>
      <c r="H382" s="26">
        <v>8374.53</v>
      </c>
      <c r="I382" s="25"/>
      <c r="J382" s="24"/>
      <c r="K382" s="27">
        <v>1327</v>
      </c>
      <c r="L382" s="28"/>
      <c r="M382" s="27">
        <v>0</v>
      </c>
      <c r="N382" s="28"/>
      <c r="O382" s="27">
        <v>0</v>
      </c>
      <c r="P382" s="28"/>
      <c r="Q382" s="27">
        <v>0</v>
      </c>
      <c r="R382" s="28"/>
    </row>
    <row r="383" spans="2:18" ht="16.5" customHeight="1">
      <c r="B383" s="35" t="s">
        <v>61</v>
      </c>
      <c r="C383" s="25"/>
      <c r="D383" s="25"/>
      <c r="E383" s="24"/>
      <c r="F383" s="35" t="s">
        <v>62</v>
      </c>
      <c r="G383" s="24"/>
      <c r="H383" s="26">
        <v>1186.21</v>
      </c>
      <c r="I383" s="25"/>
      <c r="J383" s="24"/>
      <c r="K383" s="27">
        <v>1327</v>
      </c>
      <c r="L383" s="28"/>
      <c r="M383" s="27">
        <v>0</v>
      </c>
      <c r="N383" s="28"/>
      <c r="O383" s="27">
        <v>0</v>
      </c>
      <c r="P383" s="28"/>
      <c r="Q383" s="27">
        <v>0</v>
      </c>
      <c r="R383" s="28"/>
    </row>
    <row r="384" spans="2:18" ht="16.5" customHeight="1">
      <c r="B384" s="35" t="s">
        <v>69</v>
      </c>
      <c r="C384" s="25"/>
      <c r="D384" s="25"/>
      <c r="E384" s="24"/>
      <c r="F384" s="35" t="s">
        <v>70</v>
      </c>
      <c r="G384" s="24"/>
      <c r="H384" s="26">
        <v>164472.32</v>
      </c>
      <c r="I384" s="25"/>
      <c r="J384" s="24"/>
      <c r="K384" s="27">
        <v>573392</v>
      </c>
      <c r="L384" s="28"/>
      <c r="M384" s="27">
        <v>0</v>
      </c>
      <c r="N384" s="28"/>
      <c r="O384" s="27">
        <v>0</v>
      </c>
      <c r="P384" s="28"/>
      <c r="Q384" s="27">
        <v>0</v>
      </c>
      <c r="R384" s="28"/>
    </row>
    <row r="385" spans="2:18" ht="16.5" customHeight="1">
      <c r="B385" s="35" t="s">
        <v>71</v>
      </c>
      <c r="C385" s="25"/>
      <c r="D385" s="25"/>
      <c r="E385" s="24"/>
      <c r="F385" s="35" t="s">
        <v>72</v>
      </c>
      <c r="G385" s="24"/>
      <c r="H385" s="26">
        <v>267542.64</v>
      </c>
      <c r="I385" s="25"/>
      <c r="J385" s="24"/>
      <c r="K385" s="27">
        <v>9291</v>
      </c>
      <c r="L385" s="28"/>
      <c r="M385" s="27">
        <v>0</v>
      </c>
      <c r="N385" s="28"/>
      <c r="O385" s="27">
        <v>0</v>
      </c>
      <c r="P385" s="28"/>
      <c r="Q385" s="27">
        <v>0</v>
      </c>
      <c r="R385" s="28"/>
    </row>
    <row r="386" spans="2:18" ht="16.5" customHeight="1">
      <c r="B386" s="49" t="s">
        <v>75</v>
      </c>
      <c r="C386" s="25"/>
      <c r="D386" s="25"/>
      <c r="E386" s="24"/>
      <c r="F386" s="49" t="s">
        <v>76</v>
      </c>
      <c r="G386" s="24"/>
      <c r="H386" s="70">
        <v>6412.17</v>
      </c>
      <c r="I386" s="25"/>
      <c r="J386" s="24"/>
      <c r="K386" s="71">
        <v>1000</v>
      </c>
      <c r="L386" s="28"/>
      <c r="M386" s="71">
        <v>0</v>
      </c>
      <c r="N386" s="28"/>
      <c r="O386" s="71">
        <v>0</v>
      </c>
      <c r="P386" s="28"/>
      <c r="Q386" s="71">
        <v>0</v>
      </c>
      <c r="R386" s="28"/>
    </row>
    <row r="387" spans="2:18" ht="16.5" customHeight="1">
      <c r="B387" s="35" t="s">
        <v>89</v>
      </c>
      <c r="C387" s="25"/>
      <c r="D387" s="25"/>
      <c r="E387" s="24"/>
      <c r="F387" s="35" t="s">
        <v>76</v>
      </c>
      <c r="G387" s="24"/>
      <c r="H387" s="26">
        <v>6412.17</v>
      </c>
      <c r="I387" s="25"/>
      <c r="J387" s="24"/>
      <c r="K387" s="27">
        <v>1000</v>
      </c>
      <c r="L387" s="28"/>
      <c r="M387" s="27">
        <v>0</v>
      </c>
      <c r="N387" s="28"/>
      <c r="O387" s="27">
        <v>0</v>
      </c>
      <c r="P387" s="28"/>
      <c r="Q387" s="27">
        <v>0</v>
      </c>
      <c r="R387" s="28"/>
    </row>
    <row r="388" spans="2:18" ht="16.5" customHeight="1">
      <c r="B388" s="37" t="s">
        <v>7</v>
      </c>
      <c r="C388" s="25"/>
      <c r="D388" s="25"/>
      <c r="E388" s="24"/>
      <c r="F388" s="37" t="s">
        <v>130</v>
      </c>
      <c r="G388" s="24"/>
      <c r="H388" s="33">
        <f>H389+H392</f>
        <v>2087028.37</v>
      </c>
      <c r="I388" s="25"/>
      <c r="J388" s="24"/>
      <c r="K388" s="34">
        <v>780000</v>
      </c>
      <c r="L388" s="28"/>
      <c r="M388" s="34">
        <v>0</v>
      </c>
      <c r="N388" s="28"/>
      <c r="O388" s="34">
        <v>0</v>
      </c>
      <c r="P388" s="28"/>
      <c r="Q388" s="34">
        <v>0</v>
      </c>
      <c r="R388" s="28"/>
    </row>
    <row r="389" spans="2:18" ht="16.5" customHeight="1">
      <c r="B389" s="37" t="s">
        <v>137</v>
      </c>
      <c r="C389" s="25"/>
      <c r="D389" s="25"/>
      <c r="E389" s="24"/>
      <c r="F389" s="37" t="s">
        <v>138</v>
      </c>
      <c r="G389" s="24"/>
      <c r="H389" s="33">
        <v>313188.04</v>
      </c>
      <c r="I389" s="25"/>
      <c r="J389" s="24"/>
      <c r="K389" s="34">
        <v>350000</v>
      </c>
      <c r="L389" s="28"/>
      <c r="M389" s="34">
        <v>0</v>
      </c>
      <c r="N389" s="28"/>
      <c r="O389" s="34">
        <v>0</v>
      </c>
      <c r="P389" s="28"/>
      <c r="Q389" s="34">
        <v>0</v>
      </c>
      <c r="R389" s="28"/>
    </row>
    <row r="390" spans="2:18" ht="16.5" customHeight="1">
      <c r="B390" s="49" t="s">
        <v>141</v>
      </c>
      <c r="C390" s="25"/>
      <c r="D390" s="25"/>
      <c r="E390" s="24"/>
      <c r="F390" s="49" t="s">
        <v>142</v>
      </c>
      <c r="G390" s="24"/>
      <c r="H390" s="70">
        <v>313188.04</v>
      </c>
      <c r="I390" s="25"/>
      <c r="J390" s="24"/>
      <c r="K390" s="71">
        <v>350000</v>
      </c>
      <c r="L390" s="28"/>
      <c r="M390" s="71">
        <v>0</v>
      </c>
      <c r="N390" s="28"/>
      <c r="O390" s="71">
        <v>0</v>
      </c>
      <c r="P390" s="28"/>
      <c r="Q390" s="71">
        <v>0</v>
      </c>
      <c r="R390" s="28"/>
    </row>
    <row r="391" spans="2:18" ht="16.5" customHeight="1">
      <c r="B391" s="35" t="s">
        <v>143</v>
      </c>
      <c r="C391" s="25"/>
      <c r="D391" s="25"/>
      <c r="E391" s="24"/>
      <c r="F391" s="35" t="s">
        <v>144</v>
      </c>
      <c r="G391" s="24"/>
      <c r="H391" s="26">
        <v>313188.04</v>
      </c>
      <c r="I391" s="25"/>
      <c r="J391" s="24"/>
      <c r="K391" s="27">
        <v>350000</v>
      </c>
      <c r="L391" s="28"/>
      <c r="M391" s="27">
        <v>0</v>
      </c>
      <c r="N391" s="28"/>
      <c r="O391" s="27">
        <v>0</v>
      </c>
      <c r="P391" s="28"/>
      <c r="Q391" s="27">
        <v>0</v>
      </c>
      <c r="R391" s="28"/>
    </row>
    <row r="392" spans="2:18" ht="16.5" customHeight="1">
      <c r="B392" s="37" t="s">
        <v>165</v>
      </c>
      <c r="C392" s="25"/>
      <c r="D392" s="25"/>
      <c r="E392" s="24"/>
      <c r="F392" s="37" t="s">
        <v>166</v>
      </c>
      <c r="G392" s="24"/>
      <c r="H392" s="33">
        <v>1773840.33</v>
      </c>
      <c r="I392" s="25"/>
      <c r="J392" s="24"/>
      <c r="K392" s="34">
        <v>430000</v>
      </c>
      <c r="L392" s="28"/>
      <c r="M392" s="34">
        <v>0</v>
      </c>
      <c r="N392" s="28"/>
      <c r="O392" s="34">
        <v>0</v>
      </c>
      <c r="P392" s="28"/>
      <c r="Q392" s="34">
        <v>0</v>
      </c>
      <c r="R392" s="28"/>
    </row>
    <row r="393" spans="2:18" ht="16.5" customHeight="1">
      <c r="B393" s="49" t="s">
        <v>167</v>
      </c>
      <c r="C393" s="25"/>
      <c r="D393" s="25"/>
      <c r="E393" s="24"/>
      <c r="F393" s="49" t="s">
        <v>168</v>
      </c>
      <c r="G393" s="24"/>
      <c r="H393" s="70">
        <v>1773840.33</v>
      </c>
      <c r="I393" s="25"/>
      <c r="J393" s="24"/>
      <c r="K393" s="71">
        <v>430000</v>
      </c>
      <c r="L393" s="28"/>
      <c r="M393" s="71">
        <v>0</v>
      </c>
      <c r="N393" s="28"/>
      <c r="O393" s="71">
        <v>0</v>
      </c>
      <c r="P393" s="28"/>
      <c r="Q393" s="71">
        <v>0</v>
      </c>
      <c r="R393" s="28"/>
    </row>
    <row r="394" spans="2:18" ht="16.5" customHeight="1">
      <c r="B394" s="35" t="s">
        <v>169</v>
      </c>
      <c r="C394" s="25"/>
      <c r="D394" s="25"/>
      <c r="E394" s="24"/>
      <c r="F394" s="35" t="s">
        <v>168</v>
      </c>
      <c r="G394" s="24"/>
      <c r="H394" s="26">
        <v>1773840.33</v>
      </c>
      <c r="I394" s="25"/>
      <c r="J394" s="24"/>
      <c r="K394" s="27">
        <v>430000</v>
      </c>
      <c r="L394" s="28"/>
      <c r="M394" s="27">
        <v>0</v>
      </c>
      <c r="N394" s="28"/>
      <c r="O394" s="27">
        <v>0</v>
      </c>
      <c r="P394" s="28"/>
      <c r="Q394" s="27">
        <v>0</v>
      </c>
      <c r="R394" s="28"/>
    </row>
    <row r="395" spans="2:18" ht="16.5" customHeight="1">
      <c r="B395" s="68" t="s">
        <v>197</v>
      </c>
      <c r="C395" s="25"/>
      <c r="D395" s="25"/>
      <c r="E395" s="24"/>
      <c r="F395" s="68" t="s">
        <v>198</v>
      </c>
      <c r="G395" s="24"/>
      <c r="H395" s="69">
        <v>0</v>
      </c>
      <c r="I395" s="25"/>
      <c r="J395" s="24"/>
      <c r="K395" s="61">
        <v>0</v>
      </c>
      <c r="L395" s="28"/>
      <c r="M395" s="61">
        <v>2500000</v>
      </c>
      <c r="N395" s="28"/>
      <c r="O395" s="61">
        <v>9007217</v>
      </c>
      <c r="P395" s="28"/>
      <c r="Q395" s="61">
        <v>0</v>
      </c>
      <c r="R395" s="28"/>
    </row>
    <row r="396" spans="2:18" ht="16.5" customHeight="1">
      <c r="B396" s="37" t="s">
        <v>6</v>
      </c>
      <c r="C396" s="25"/>
      <c r="D396" s="25"/>
      <c r="E396" s="24"/>
      <c r="F396" s="37" t="s">
        <v>9</v>
      </c>
      <c r="G396" s="24"/>
      <c r="H396" s="33">
        <v>0</v>
      </c>
      <c r="I396" s="25"/>
      <c r="J396" s="24"/>
      <c r="K396" s="34">
        <v>0</v>
      </c>
      <c r="L396" s="28"/>
      <c r="M396" s="34">
        <v>1250000</v>
      </c>
      <c r="N396" s="28"/>
      <c r="O396" s="34">
        <v>0</v>
      </c>
      <c r="P396" s="28"/>
      <c r="Q396" s="34">
        <v>0</v>
      </c>
      <c r="R396" s="28"/>
    </row>
    <row r="397" spans="2:18" ht="16.5" customHeight="1">
      <c r="B397" s="37" t="s">
        <v>29</v>
      </c>
      <c r="C397" s="25"/>
      <c r="D397" s="25"/>
      <c r="E397" s="24"/>
      <c r="F397" s="37" t="s">
        <v>30</v>
      </c>
      <c r="G397" s="24"/>
      <c r="H397" s="33">
        <v>0</v>
      </c>
      <c r="I397" s="25"/>
      <c r="J397" s="24"/>
      <c r="K397" s="34">
        <v>0</v>
      </c>
      <c r="L397" s="28"/>
      <c r="M397" s="34">
        <v>1250000</v>
      </c>
      <c r="N397" s="28"/>
      <c r="O397" s="34">
        <v>0</v>
      </c>
      <c r="P397" s="28"/>
      <c r="Q397" s="34">
        <v>0</v>
      </c>
      <c r="R397" s="28"/>
    </row>
    <row r="398" spans="2:18" ht="16.5" customHeight="1">
      <c r="B398" s="49" t="s">
        <v>31</v>
      </c>
      <c r="C398" s="25"/>
      <c r="D398" s="25"/>
      <c r="E398" s="24"/>
      <c r="F398" s="49" t="s">
        <v>32</v>
      </c>
      <c r="G398" s="24"/>
      <c r="H398" s="70">
        <v>0</v>
      </c>
      <c r="I398" s="25"/>
      <c r="J398" s="24"/>
      <c r="K398" s="71">
        <v>0</v>
      </c>
      <c r="L398" s="28"/>
      <c r="M398" s="71">
        <v>100000</v>
      </c>
      <c r="N398" s="28"/>
      <c r="O398" s="71">
        <v>0</v>
      </c>
      <c r="P398" s="28"/>
      <c r="Q398" s="71">
        <v>0</v>
      </c>
      <c r="R398" s="28"/>
    </row>
    <row r="399" spans="2:18" ht="16.5" customHeight="1">
      <c r="B399" s="35" t="s">
        <v>33</v>
      </c>
      <c r="C399" s="25"/>
      <c r="D399" s="25"/>
      <c r="E399" s="24"/>
      <c r="F399" s="35" t="s">
        <v>34</v>
      </c>
      <c r="G399" s="24"/>
      <c r="H399" s="26">
        <v>0</v>
      </c>
      <c r="I399" s="25"/>
      <c r="J399" s="24"/>
      <c r="K399" s="27">
        <v>0</v>
      </c>
      <c r="L399" s="28"/>
      <c r="M399" s="27">
        <v>50000</v>
      </c>
      <c r="N399" s="28"/>
      <c r="O399" s="27">
        <v>0</v>
      </c>
      <c r="P399" s="28"/>
      <c r="Q399" s="27">
        <v>0</v>
      </c>
      <c r="R399" s="28"/>
    </row>
    <row r="400" spans="2:18" ht="16.5" customHeight="1">
      <c r="B400" s="35" t="s">
        <v>37</v>
      </c>
      <c r="C400" s="25"/>
      <c r="D400" s="25"/>
      <c r="E400" s="24"/>
      <c r="F400" s="35" t="s">
        <v>38</v>
      </c>
      <c r="G400" s="24"/>
      <c r="H400" s="26">
        <v>0</v>
      </c>
      <c r="I400" s="25"/>
      <c r="J400" s="24"/>
      <c r="K400" s="27">
        <v>0</v>
      </c>
      <c r="L400" s="28"/>
      <c r="M400" s="27">
        <v>50000</v>
      </c>
      <c r="N400" s="28"/>
      <c r="O400" s="27">
        <v>0</v>
      </c>
      <c r="P400" s="28"/>
      <c r="Q400" s="27">
        <v>0</v>
      </c>
      <c r="R400" s="28"/>
    </row>
    <row r="401" spans="2:18" ht="16.5" customHeight="1">
      <c r="B401" s="49" t="s">
        <v>55</v>
      </c>
      <c r="C401" s="25"/>
      <c r="D401" s="25"/>
      <c r="E401" s="24"/>
      <c r="F401" s="49" t="s">
        <v>56</v>
      </c>
      <c r="G401" s="24"/>
      <c r="H401" s="70">
        <v>0</v>
      </c>
      <c r="I401" s="25"/>
      <c r="J401" s="24"/>
      <c r="K401" s="71">
        <v>0</v>
      </c>
      <c r="L401" s="28"/>
      <c r="M401" s="71">
        <v>900000</v>
      </c>
      <c r="N401" s="28"/>
      <c r="O401" s="71">
        <v>0</v>
      </c>
      <c r="P401" s="28"/>
      <c r="Q401" s="71">
        <v>0</v>
      </c>
      <c r="R401" s="28"/>
    </row>
    <row r="402" spans="2:18" ht="16.5" customHeight="1">
      <c r="B402" s="35" t="s">
        <v>57</v>
      </c>
      <c r="C402" s="25"/>
      <c r="D402" s="25"/>
      <c r="E402" s="24"/>
      <c r="F402" s="35" t="s">
        <v>58</v>
      </c>
      <c r="G402" s="24"/>
      <c r="H402" s="26">
        <v>0</v>
      </c>
      <c r="I402" s="25"/>
      <c r="J402" s="24"/>
      <c r="K402" s="27">
        <v>0</v>
      </c>
      <c r="L402" s="28"/>
      <c r="M402" s="27">
        <v>4000</v>
      </c>
      <c r="N402" s="28"/>
      <c r="O402" s="27">
        <v>0</v>
      </c>
      <c r="P402" s="28"/>
      <c r="Q402" s="27">
        <v>0</v>
      </c>
      <c r="R402" s="28"/>
    </row>
    <row r="403" spans="2:18" ht="16.5" customHeight="1">
      <c r="B403" s="35" t="s">
        <v>59</v>
      </c>
      <c r="C403" s="25"/>
      <c r="D403" s="25"/>
      <c r="E403" s="24"/>
      <c r="F403" s="35" t="s">
        <v>60</v>
      </c>
      <c r="G403" s="24"/>
      <c r="H403" s="26">
        <v>0</v>
      </c>
      <c r="I403" s="25"/>
      <c r="J403" s="24"/>
      <c r="K403" s="27">
        <v>0</v>
      </c>
      <c r="L403" s="28"/>
      <c r="M403" s="27">
        <v>5000</v>
      </c>
      <c r="N403" s="28"/>
      <c r="O403" s="27">
        <v>0</v>
      </c>
      <c r="P403" s="28"/>
      <c r="Q403" s="27">
        <v>0</v>
      </c>
      <c r="R403" s="28"/>
    </row>
    <row r="404" spans="2:18" ht="16.5" customHeight="1">
      <c r="B404" s="35" t="s">
        <v>61</v>
      </c>
      <c r="C404" s="25"/>
      <c r="D404" s="25"/>
      <c r="E404" s="24"/>
      <c r="F404" s="35" t="s">
        <v>62</v>
      </c>
      <c r="G404" s="24"/>
      <c r="H404" s="26">
        <v>0</v>
      </c>
      <c r="I404" s="25"/>
      <c r="J404" s="24"/>
      <c r="K404" s="27">
        <v>0</v>
      </c>
      <c r="L404" s="28"/>
      <c r="M404" s="27">
        <v>1000</v>
      </c>
      <c r="N404" s="28"/>
      <c r="O404" s="27">
        <v>0</v>
      </c>
      <c r="P404" s="28"/>
      <c r="Q404" s="27">
        <v>0</v>
      </c>
      <c r="R404" s="28"/>
    </row>
    <row r="405" spans="2:18" ht="16.5" customHeight="1">
      <c r="B405" s="35" t="s">
        <v>69</v>
      </c>
      <c r="C405" s="25"/>
      <c r="D405" s="25"/>
      <c r="E405" s="24"/>
      <c r="F405" s="35" t="s">
        <v>70</v>
      </c>
      <c r="G405" s="24"/>
      <c r="H405" s="26">
        <v>0</v>
      </c>
      <c r="I405" s="25"/>
      <c r="J405" s="24"/>
      <c r="K405" s="27">
        <v>0</v>
      </c>
      <c r="L405" s="28"/>
      <c r="M405" s="27">
        <v>500000</v>
      </c>
      <c r="N405" s="28"/>
      <c r="O405" s="27">
        <v>0</v>
      </c>
      <c r="P405" s="28"/>
      <c r="Q405" s="27">
        <v>0</v>
      </c>
      <c r="R405" s="28"/>
    </row>
    <row r="406" spans="2:18" ht="16.5" customHeight="1">
      <c r="B406" s="35" t="s">
        <v>71</v>
      </c>
      <c r="C406" s="25"/>
      <c r="D406" s="25"/>
      <c r="E406" s="24"/>
      <c r="F406" s="35" t="s">
        <v>72</v>
      </c>
      <c r="G406" s="24"/>
      <c r="H406" s="26">
        <v>0</v>
      </c>
      <c r="I406" s="25"/>
      <c r="J406" s="24"/>
      <c r="K406" s="27">
        <v>0</v>
      </c>
      <c r="L406" s="28"/>
      <c r="M406" s="27">
        <v>390000</v>
      </c>
      <c r="N406" s="28"/>
      <c r="O406" s="27">
        <v>0</v>
      </c>
      <c r="P406" s="28"/>
      <c r="Q406" s="27">
        <v>0</v>
      </c>
      <c r="R406" s="28"/>
    </row>
    <row r="407" spans="2:18" ht="16.5" customHeight="1">
      <c r="B407" s="49" t="s">
        <v>75</v>
      </c>
      <c r="C407" s="25"/>
      <c r="D407" s="25"/>
      <c r="E407" s="24"/>
      <c r="F407" s="49" t="s">
        <v>76</v>
      </c>
      <c r="G407" s="24"/>
      <c r="H407" s="70">
        <v>0</v>
      </c>
      <c r="I407" s="25"/>
      <c r="J407" s="24"/>
      <c r="K407" s="71">
        <v>0</v>
      </c>
      <c r="L407" s="28"/>
      <c r="M407" s="71">
        <v>250000</v>
      </c>
      <c r="N407" s="28"/>
      <c r="O407" s="71">
        <v>0</v>
      </c>
      <c r="P407" s="28"/>
      <c r="Q407" s="71">
        <v>0</v>
      </c>
      <c r="R407" s="28"/>
    </row>
    <row r="408" spans="2:18" ht="16.5" customHeight="1">
      <c r="B408" s="35" t="s">
        <v>89</v>
      </c>
      <c r="C408" s="25"/>
      <c r="D408" s="25"/>
      <c r="E408" s="24"/>
      <c r="F408" s="35" t="s">
        <v>76</v>
      </c>
      <c r="G408" s="24"/>
      <c r="H408" s="26">
        <v>0</v>
      </c>
      <c r="I408" s="25"/>
      <c r="J408" s="24"/>
      <c r="K408" s="27">
        <v>0</v>
      </c>
      <c r="L408" s="28"/>
      <c r="M408" s="27">
        <v>250000</v>
      </c>
      <c r="N408" s="28"/>
      <c r="O408" s="27">
        <v>0</v>
      </c>
      <c r="P408" s="28"/>
      <c r="Q408" s="27">
        <v>0</v>
      </c>
      <c r="R408" s="28"/>
    </row>
    <row r="409" spans="2:18" ht="16.5" customHeight="1">
      <c r="B409" s="37" t="s">
        <v>7</v>
      </c>
      <c r="C409" s="25"/>
      <c r="D409" s="25"/>
      <c r="E409" s="24"/>
      <c r="F409" s="37" t="s">
        <v>130</v>
      </c>
      <c r="G409" s="24"/>
      <c r="H409" s="33">
        <v>0</v>
      </c>
      <c r="I409" s="25"/>
      <c r="J409" s="24"/>
      <c r="K409" s="34">
        <v>0</v>
      </c>
      <c r="L409" s="28"/>
      <c r="M409" s="34">
        <v>1250000</v>
      </c>
      <c r="N409" s="28"/>
      <c r="O409" s="34">
        <v>9007217</v>
      </c>
      <c r="P409" s="28"/>
      <c r="Q409" s="34">
        <v>0</v>
      </c>
      <c r="R409" s="28"/>
    </row>
    <row r="410" spans="2:18" ht="16.5" customHeight="1">
      <c r="B410" s="37" t="s">
        <v>165</v>
      </c>
      <c r="C410" s="25"/>
      <c r="D410" s="25"/>
      <c r="E410" s="24"/>
      <c r="F410" s="37" t="s">
        <v>166</v>
      </c>
      <c r="G410" s="24"/>
      <c r="H410" s="33">
        <v>0</v>
      </c>
      <c r="I410" s="25"/>
      <c r="J410" s="24"/>
      <c r="K410" s="34">
        <v>0</v>
      </c>
      <c r="L410" s="28"/>
      <c r="M410" s="34">
        <v>1250000</v>
      </c>
      <c r="N410" s="28"/>
      <c r="O410" s="34">
        <v>9007217</v>
      </c>
      <c r="P410" s="28"/>
      <c r="Q410" s="34">
        <v>0</v>
      </c>
      <c r="R410" s="28"/>
    </row>
    <row r="411" spans="2:18" ht="16.5" customHeight="1">
      <c r="B411" s="49" t="s">
        <v>167</v>
      </c>
      <c r="C411" s="25"/>
      <c r="D411" s="25"/>
      <c r="E411" s="24"/>
      <c r="F411" s="49" t="s">
        <v>168</v>
      </c>
      <c r="G411" s="24"/>
      <c r="H411" s="70">
        <v>0</v>
      </c>
      <c r="I411" s="25"/>
      <c r="J411" s="24"/>
      <c r="K411" s="71">
        <v>0</v>
      </c>
      <c r="L411" s="28"/>
      <c r="M411" s="71">
        <v>1250000</v>
      </c>
      <c r="N411" s="28"/>
      <c r="O411" s="71">
        <v>9007217</v>
      </c>
      <c r="P411" s="28"/>
      <c r="Q411" s="71">
        <v>0</v>
      </c>
      <c r="R411" s="28"/>
    </row>
    <row r="412" spans="2:18" ht="16.5" customHeight="1">
      <c r="B412" s="35" t="s">
        <v>169</v>
      </c>
      <c r="C412" s="25"/>
      <c r="D412" s="25"/>
      <c r="E412" s="24"/>
      <c r="F412" s="35" t="s">
        <v>168</v>
      </c>
      <c r="G412" s="24"/>
      <c r="H412" s="26">
        <v>0</v>
      </c>
      <c r="I412" s="25"/>
      <c r="J412" s="24"/>
      <c r="K412" s="27">
        <v>0</v>
      </c>
      <c r="L412" s="28"/>
      <c r="M412" s="27">
        <v>1250000</v>
      </c>
      <c r="N412" s="28"/>
      <c r="O412" s="27">
        <v>9007217</v>
      </c>
      <c r="P412" s="28"/>
      <c r="Q412" s="27">
        <v>0</v>
      </c>
      <c r="R412" s="28"/>
    </row>
    <row r="413" spans="2:18" ht="16.5" customHeight="1">
      <c r="B413" s="30" t="s">
        <v>240</v>
      </c>
      <c r="C413" s="25"/>
      <c r="D413" s="25"/>
      <c r="E413" s="24"/>
      <c r="F413" s="30" t="s">
        <v>241</v>
      </c>
      <c r="G413" s="24"/>
      <c r="H413" s="31">
        <v>0</v>
      </c>
      <c r="I413" s="25"/>
      <c r="J413" s="24"/>
      <c r="K413" s="32">
        <v>0</v>
      </c>
      <c r="L413" s="28"/>
      <c r="M413" s="32">
        <v>0</v>
      </c>
      <c r="N413" s="28"/>
      <c r="O413" s="32">
        <v>0</v>
      </c>
      <c r="P413" s="28"/>
      <c r="Q413" s="32">
        <v>0</v>
      </c>
      <c r="R413" s="28"/>
    </row>
    <row r="414" spans="2:18" ht="16.5" customHeight="1">
      <c r="B414" s="68" t="s">
        <v>171</v>
      </c>
      <c r="C414" s="25"/>
      <c r="D414" s="25"/>
      <c r="E414" s="24"/>
      <c r="F414" s="68" t="s">
        <v>172</v>
      </c>
      <c r="G414" s="24"/>
      <c r="H414" s="69">
        <v>0</v>
      </c>
      <c r="I414" s="25"/>
      <c r="J414" s="24"/>
      <c r="K414" s="61">
        <v>0</v>
      </c>
      <c r="L414" s="28"/>
      <c r="M414" s="61">
        <v>0</v>
      </c>
      <c r="N414" s="28"/>
      <c r="O414" s="61">
        <v>0</v>
      </c>
      <c r="P414" s="28"/>
      <c r="Q414" s="61">
        <v>0</v>
      </c>
      <c r="R414" s="28"/>
    </row>
    <row r="415" spans="2:18" ht="16.5" customHeight="1">
      <c r="B415" s="37" t="s">
        <v>7</v>
      </c>
      <c r="C415" s="25"/>
      <c r="D415" s="25"/>
      <c r="E415" s="24"/>
      <c r="F415" s="37" t="s">
        <v>130</v>
      </c>
      <c r="G415" s="24"/>
      <c r="H415" s="33">
        <v>0</v>
      </c>
      <c r="I415" s="25"/>
      <c r="J415" s="24"/>
      <c r="K415" s="34">
        <v>0</v>
      </c>
      <c r="L415" s="28"/>
      <c r="M415" s="34">
        <v>0</v>
      </c>
      <c r="N415" s="28"/>
      <c r="O415" s="34">
        <v>0</v>
      </c>
      <c r="P415" s="28"/>
      <c r="Q415" s="34">
        <v>0</v>
      </c>
      <c r="R415" s="28"/>
    </row>
    <row r="416" spans="2:18" ht="16.5" customHeight="1">
      <c r="B416" s="37" t="s">
        <v>165</v>
      </c>
      <c r="C416" s="25"/>
      <c r="D416" s="25"/>
      <c r="E416" s="24"/>
      <c r="F416" s="37" t="s">
        <v>166</v>
      </c>
      <c r="G416" s="24"/>
      <c r="H416" s="33">
        <v>0</v>
      </c>
      <c r="I416" s="25"/>
      <c r="J416" s="24"/>
      <c r="K416" s="34">
        <v>0</v>
      </c>
      <c r="L416" s="28"/>
      <c r="M416" s="34">
        <v>0</v>
      </c>
      <c r="N416" s="28"/>
      <c r="O416" s="34">
        <v>0</v>
      </c>
      <c r="P416" s="28"/>
      <c r="Q416" s="34">
        <v>0</v>
      </c>
      <c r="R416" s="28"/>
    </row>
    <row r="417" spans="2:18" ht="16.5" customHeight="1">
      <c r="B417" s="49" t="s">
        <v>167</v>
      </c>
      <c r="C417" s="25"/>
      <c r="D417" s="25"/>
      <c r="E417" s="24"/>
      <c r="F417" s="49" t="s">
        <v>168</v>
      </c>
      <c r="G417" s="24"/>
      <c r="H417" s="70">
        <v>0</v>
      </c>
      <c r="I417" s="25"/>
      <c r="J417" s="24"/>
      <c r="K417" s="71">
        <v>0</v>
      </c>
      <c r="L417" s="28"/>
      <c r="M417" s="71">
        <v>0</v>
      </c>
      <c r="N417" s="28"/>
      <c r="O417" s="71">
        <v>0</v>
      </c>
      <c r="P417" s="28"/>
      <c r="Q417" s="71">
        <v>0</v>
      </c>
      <c r="R417" s="28"/>
    </row>
    <row r="418" spans="2:18" ht="16.5" customHeight="1">
      <c r="B418" s="35" t="s">
        <v>169</v>
      </c>
      <c r="C418" s="25"/>
      <c r="D418" s="25"/>
      <c r="E418" s="24"/>
      <c r="F418" s="35" t="s">
        <v>168</v>
      </c>
      <c r="G418" s="24"/>
      <c r="H418" s="26">
        <v>0</v>
      </c>
      <c r="I418" s="25"/>
      <c r="J418" s="24"/>
      <c r="K418" s="27">
        <v>0</v>
      </c>
      <c r="L418" s="28"/>
      <c r="M418" s="27">
        <v>0</v>
      </c>
      <c r="N418" s="28"/>
      <c r="O418" s="27">
        <v>0</v>
      </c>
      <c r="P418" s="28"/>
      <c r="Q418" s="27">
        <v>0</v>
      </c>
      <c r="R418" s="28"/>
    </row>
    <row r="419" spans="2:18" ht="16.5" customHeight="1">
      <c r="B419" s="30" t="s">
        <v>242</v>
      </c>
      <c r="C419" s="25"/>
      <c r="D419" s="25"/>
      <c r="E419" s="24"/>
      <c r="F419" s="30" t="s">
        <v>243</v>
      </c>
      <c r="G419" s="24"/>
      <c r="H419" s="31">
        <f>H420+H429+H460</f>
        <v>5305833.2299999995</v>
      </c>
      <c r="I419" s="25"/>
      <c r="J419" s="24"/>
      <c r="K419" s="32">
        <v>4523142</v>
      </c>
      <c r="L419" s="28"/>
      <c r="M419" s="32">
        <v>0</v>
      </c>
      <c r="N419" s="28"/>
      <c r="O419" s="32">
        <v>0</v>
      </c>
      <c r="P419" s="28"/>
      <c r="Q419" s="32">
        <v>0</v>
      </c>
      <c r="R419" s="28"/>
    </row>
    <row r="420" spans="2:18" ht="16.5" customHeight="1">
      <c r="B420" s="68" t="s">
        <v>171</v>
      </c>
      <c r="C420" s="25"/>
      <c r="D420" s="25"/>
      <c r="E420" s="24"/>
      <c r="F420" s="68" t="s">
        <v>172</v>
      </c>
      <c r="G420" s="24"/>
      <c r="H420" s="69">
        <v>0</v>
      </c>
      <c r="I420" s="25"/>
      <c r="J420" s="24"/>
      <c r="K420" s="61">
        <v>218057</v>
      </c>
      <c r="L420" s="28"/>
      <c r="M420" s="61">
        <v>0</v>
      </c>
      <c r="N420" s="28"/>
      <c r="O420" s="61">
        <v>0</v>
      </c>
      <c r="P420" s="28"/>
      <c r="Q420" s="61">
        <v>0</v>
      </c>
      <c r="R420" s="28"/>
    </row>
    <row r="421" spans="2:18" ht="16.5" customHeight="1">
      <c r="B421" s="37" t="s">
        <v>6</v>
      </c>
      <c r="C421" s="25"/>
      <c r="D421" s="25"/>
      <c r="E421" s="24"/>
      <c r="F421" s="37" t="s">
        <v>9</v>
      </c>
      <c r="G421" s="24"/>
      <c r="H421" s="33">
        <v>0</v>
      </c>
      <c r="I421" s="25"/>
      <c r="J421" s="24"/>
      <c r="K421" s="34">
        <v>218057</v>
      </c>
      <c r="L421" s="28"/>
      <c r="M421" s="34">
        <v>0</v>
      </c>
      <c r="N421" s="28"/>
      <c r="O421" s="34">
        <v>0</v>
      </c>
      <c r="P421" s="28"/>
      <c r="Q421" s="34">
        <v>0</v>
      </c>
      <c r="R421" s="28"/>
    </row>
    <row r="422" spans="2:18" ht="16.5" customHeight="1">
      <c r="B422" s="37" t="s">
        <v>29</v>
      </c>
      <c r="C422" s="25"/>
      <c r="D422" s="25"/>
      <c r="E422" s="24"/>
      <c r="F422" s="37" t="s">
        <v>30</v>
      </c>
      <c r="G422" s="24"/>
      <c r="H422" s="33">
        <v>0</v>
      </c>
      <c r="I422" s="25"/>
      <c r="J422" s="24"/>
      <c r="K422" s="34">
        <v>218057</v>
      </c>
      <c r="L422" s="28"/>
      <c r="M422" s="34">
        <v>0</v>
      </c>
      <c r="N422" s="28"/>
      <c r="O422" s="34">
        <v>0</v>
      </c>
      <c r="P422" s="28"/>
      <c r="Q422" s="34">
        <v>0</v>
      </c>
      <c r="R422" s="28"/>
    </row>
    <row r="423" spans="2:18" ht="16.5" customHeight="1">
      <c r="B423" s="49" t="s">
        <v>55</v>
      </c>
      <c r="C423" s="25"/>
      <c r="D423" s="25"/>
      <c r="E423" s="24"/>
      <c r="F423" s="49" t="s">
        <v>56</v>
      </c>
      <c r="G423" s="24"/>
      <c r="H423" s="70">
        <v>0</v>
      </c>
      <c r="I423" s="25"/>
      <c r="J423" s="24"/>
      <c r="K423" s="71">
        <v>212807</v>
      </c>
      <c r="L423" s="28"/>
      <c r="M423" s="71">
        <v>0</v>
      </c>
      <c r="N423" s="28"/>
      <c r="O423" s="71">
        <v>0</v>
      </c>
      <c r="P423" s="28"/>
      <c r="Q423" s="71">
        <v>0</v>
      </c>
      <c r="R423" s="28"/>
    </row>
    <row r="424" spans="2:18" ht="16.5" customHeight="1">
      <c r="B424" s="35" t="s">
        <v>65</v>
      </c>
      <c r="C424" s="25"/>
      <c r="D424" s="25"/>
      <c r="E424" s="24"/>
      <c r="F424" s="35" t="s">
        <v>66</v>
      </c>
      <c r="G424" s="24"/>
      <c r="H424" s="26">
        <v>0</v>
      </c>
      <c r="I424" s="25"/>
      <c r="J424" s="24"/>
      <c r="K424" s="27">
        <v>1600</v>
      </c>
      <c r="L424" s="28"/>
      <c r="M424" s="27">
        <v>0</v>
      </c>
      <c r="N424" s="28"/>
      <c r="O424" s="27">
        <v>0</v>
      </c>
      <c r="P424" s="28"/>
      <c r="Q424" s="27">
        <v>0</v>
      </c>
      <c r="R424" s="28"/>
    </row>
    <row r="425" spans="2:18" ht="16.5" customHeight="1">
      <c r="B425" s="35" t="s">
        <v>69</v>
      </c>
      <c r="C425" s="25"/>
      <c r="D425" s="25"/>
      <c r="E425" s="24"/>
      <c r="F425" s="35" t="s">
        <v>70</v>
      </c>
      <c r="G425" s="24"/>
      <c r="H425" s="26">
        <v>0</v>
      </c>
      <c r="I425" s="25"/>
      <c r="J425" s="24"/>
      <c r="K425" s="27">
        <v>4750</v>
      </c>
      <c r="L425" s="28"/>
      <c r="M425" s="27">
        <v>0</v>
      </c>
      <c r="N425" s="28"/>
      <c r="O425" s="27">
        <v>0</v>
      </c>
      <c r="P425" s="28"/>
      <c r="Q425" s="27">
        <v>0</v>
      </c>
      <c r="R425" s="28"/>
    </row>
    <row r="426" spans="2:18" ht="16.5" customHeight="1">
      <c r="B426" s="35" t="s">
        <v>71</v>
      </c>
      <c r="C426" s="25"/>
      <c r="D426" s="25"/>
      <c r="E426" s="24"/>
      <c r="F426" s="35" t="s">
        <v>72</v>
      </c>
      <c r="G426" s="24"/>
      <c r="H426" s="26">
        <v>0</v>
      </c>
      <c r="I426" s="25"/>
      <c r="J426" s="24"/>
      <c r="K426" s="27">
        <v>206457</v>
      </c>
      <c r="L426" s="28"/>
      <c r="M426" s="27">
        <v>0</v>
      </c>
      <c r="N426" s="28"/>
      <c r="O426" s="27">
        <v>0</v>
      </c>
      <c r="P426" s="28"/>
      <c r="Q426" s="27">
        <v>0</v>
      </c>
      <c r="R426" s="28"/>
    </row>
    <row r="427" spans="2:18" ht="16.5" customHeight="1">
      <c r="B427" s="49" t="s">
        <v>75</v>
      </c>
      <c r="C427" s="25"/>
      <c r="D427" s="25"/>
      <c r="E427" s="24"/>
      <c r="F427" s="49" t="s">
        <v>76</v>
      </c>
      <c r="G427" s="24"/>
      <c r="H427" s="70">
        <v>0</v>
      </c>
      <c r="I427" s="25"/>
      <c r="J427" s="24"/>
      <c r="K427" s="71">
        <v>5250</v>
      </c>
      <c r="L427" s="28"/>
      <c r="M427" s="71">
        <v>0</v>
      </c>
      <c r="N427" s="28"/>
      <c r="O427" s="71">
        <v>0</v>
      </c>
      <c r="P427" s="28"/>
      <c r="Q427" s="71">
        <v>0</v>
      </c>
      <c r="R427" s="28"/>
    </row>
    <row r="428" spans="2:18" ht="16.5" customHeight="1">
      <c r="B428" s="35" t="s">
        <v>81</v>
      </c>
      <c r="C428" s="25"/>
      <c r="D428" s="25"/>
      <c r="E428" s="24"/>
      <c r="F428" s="35" t="s">
        <v>82</v>
      </c>
      <c r="G428" s="24"/>
      <c r="H428" s="26">
        <v>0</v>
      </c>
      <c r="I428" s="25"/>
      <c r="J428" s="24"/>
      <c r="K428" s="27">
        <v>5250</v>
      </c>
      <c r="L428" s="28"/>
      <c r="M428" s="27">
        <v>0</v>
      </c>
      <c r="N428" s="28"/>
      <c r="O428" s="27">
        <v>0</v>
      </c>
      <c r="P428" s="28"/>
      <c r="Q428" s="27">
        <v>0</v>
      </c>
      <c r="R428" s="28"/>
    </row>
    <row r="429" spans="2:18" ht="16.5" customHeight="1">
      <c r="B429" s="68" t="s">
        <v>173</v>
      </c>
      <c r="C429" s="25"/>
      <c r="D429" s="25"/>
      <c r="E429" s="24"/>
      <c r="F429" s="68" t="s">
        <v>174</v>
      </c>
      <c r="G429" s="24"/>
      <c r="H429" s="69">
        <f>H430+H450</f>
        <v>795874.97</v>
      </c>
      <c r="I429" s="25"/>
      <c r="J429" s="24"/>
      <c r="K429" s="61">
        <v>563323</v>
      </c>
      <c r="L429" s="28"/>
      <c r="M429" s="61">
        <v>0</v>
      </c>
      <c r="N429" s="28"/>
      <c r="O429" s="61">
        <v>0</v>
      </c>
      <c r="P429" s="28"/>
      <c r="Q429" s="61">
        <v>0</v>
      </c>
      <c r="R429" s="28"/>
    </row>
    <row r="430" spans="2:18" ht="16.5" customHeight="1">
      <c r="B430" s="37" t="s">
        <v>6</v>
      </c>
      <c r="C430" s="25"/>
      <c r="D430" s="25"/>
      <c r="E430" s="24"/>
      <c r="F430" s="37" t="s">
        <v>9</v>
      </c>
      <c r="G430" s="24"/>
      <c r="H430" s="33">
        <f>H431+H436</f>
        <v>481540.06</v>
      </c>
      <c r="I430" s="25"/>
      <c r="J430" s="24"/>
      <c r="K430" s="34">
        <v>203091</v>
      </c>
      <c r="L430" s="28"/>
      <c r="M430" s="34">
        <v>0</v>
      </c>
      <c r="N430" s="28"/>
      <c r="O430" s="34">
        <v>0</v>
      </c>
      <c r="P430" s="28"/>
      <c r="Q430" s="34">
        <v>0</v>
      </c>
      <c r="R430" s="28"/>
    </row>
    <row r="431" spans="2:18" ht="16.5" customHeight="1">
      <c r="B431" s="37" t="s">
        <v>10</v>
      </c>
      <c r="C431" s="25"/>
      <c r="D431" s="25"/>
      <c r="E431" s="24"/>
      <c r="F431" s="37" t="s">
        <v>11</v>
      </c>
      <c r="G431" s="24"/>
      <c r="H431" s="33">
        <v>25400.08</v>
      </c>
      <c r="I431" s="25"/>
      <c r="J431" s="24"/>
      <c r="K431" s="34">
        <v>30406</v>
      </c>
      <c r="L431" s="28"/>
      <c r="M431" s="34">
        <v>0</v>
      </c>
      <c r="N431" s="28"/>
      <c r="O431" s="34">
        <v>0</v>
      </c>
      <c r="P431" s="28"/>
      <c r="Q431" s="34">
        <v>0</v>
      </c>
      <c r="R431" s="28"/>
    </row>
    <row r="432" spans="2:18" ht="16.5" customHeight="1">
      <c r="B432" s="49" t="s">
        <v>12</v>
      </c>
      <c r="C432" s="25"/>
      <c r="D432" s="25"/>
      <c r="E432" s="24"/>
      <c r="F432" s="49" t="s">
        <v>13</v>
      </c>
      <c r="G432" s="24"/>
      <c r="H432" s="70">
        <v>21802.63</v>
      </c>
      <c r="I432" s="25"/>
      <c r="J432" s="24"/>
      <c r="K432" s="71">
        <v>23818</v>
      </c>
      <c r="L432" s="28"/>
      <c r="M432" s="71">
        <v>0</v>
      </c>
      <c r="N432" s="28"/>
      <c r="O432" s="71">
        <v>0</v>
      </c>
      <c r="P432" s="28"/>
      <c r="Q432" s="71">
        <v>0</v>
      </c>
      <c r="R432" s="28"/>
    </row>
    <row r="433" spans="2:18" ht="16.5" customHeight="1">
      <c r="B433" s="35" t="s">
        <v>14</v>
      </c>
      <c r="C433" s="25"/>
      <c r="D433" s="25"/>
      <c r="E433" s="24"/>
      <c r="F433" s="35" t="s">
        <v>15</v>
      </c>
      <c r="G433" s="24"/>
      <c r="H433" s="26">
        <v>21802.63</v>
      </c>
      <c r="I433" s="25"/>
      <c r="J433" s="24"/>
      <c r="K433" s="27">
        <v>23818</v>
      </c>
      <c r="L433" s="28"/>
      <c r="M433" s="27">
        <v>0</v>
      </c>
      <c r="N433" s="28"/>
      <c r="O433" s="27">
        <v>0</v>
      </c>
      <c r="P433" s="28"/>
      <c r="Q433" s="27">
        <v>0</v>
      </c>
      <c r="R433" s="28"/>
    </row>
    <row r="434" spans="2:18" ht="16.5" customHeight="1">
      <c r="B434" s="49" t="s">
        <v>23</v>
      </c>
      <c r="C434" s="25"/>
      <c r="D434" s="25"/>
      <c r="E434" s="24"/>
      <c r="F434" s="49" t="s">
        <v>24</v>
      </c>
      <c r="G434" s="24"/>
      <c r="H434" s="70">
        <v>3597.45</v>
      </c>
      <c r="I434" s="25"/>
      <c r="J434" s="24"/>
      <c r="K434" s="71">
        <v>6588</v>
      </c>
      <c r="L434" s="28"/>
      <c r="M434" s="71">
        <v>0</v>
      </c>
      <c r="N434" s="28"/>
      <c r="O434" s="71">
        <v>0</v>
      </c>
      <c r="P434" s="28"/>
      <c r="Q434" s="71">
        <v>0</v>
      </c>
      <c r="R434" s="28"/>
    </row>
    <row r="435" spans="2:18" ht="16.5" customHeight="1">
      <c r="B435" s="35" t="s">
        <v>27</v>
      </c>
      <c r="C435" s="25"/>
      <c r="D435" s="25"/>
      <c r="E435" s="24"/>
      <c r="F435" s="35" t="s">
        <v>28</v>
      </c>
      <c r="G435" s="24"/>
      <c r="H435" s="26">
        <v>3597.45</v>
      </c>
      <c r="I435" s="25"/>
      <c r="J435" s="24"/>
      <c r="K435" s="27">
        <v>6588</v>
      </c>
      <c r="L435" s="28"/>
      <c r="M435" s="27">
        <v>0</v>
      </c>
      <c r="N435" s="28"/>
      <c r="O435" s="27">
        <v>0</v>
      </c>
      <c r="P435" s="28"/>
      <c r="Q435" s="27">
        <v>0</v>
      </c>
      <c r="R435" s="28"/>
    </row>
    <row r="436" spans="2:18" ht="16.5" customHeight="1">
      <c r="B436" s="37" t="s">
        <v>29</v>
      </c>
      <c r="C436" s="25"/>
      <c r="D436" s="25"/>
      <c r="E436" s="24"/>
      <c r="F436" s="37" t="s">
        <v>30</v>
      </c>
      <c r="G436" s="24"/>
      <c r="H436" s="33">
        <v>456139.98</v>
      </c>
      <c r="I436" s="25"/>
      <c r="J436" s="24"/>
      <c r="K436" s="34">
        <v>172685</v>
      </c>
      <c r="L436" s="28"/>
      <c r="M436" s="34">
        <v>0</v>
      </c>
      <c r="N436" s="28"/>
      <c r="O436" s="34">
        <v>0</v>
      </c>
      <c r="P436" s="28"/>
      <c r="Q436" s="34">
        <v>0</v>
      </c>
      <c r="R436" s="28"/>
    </row>
    <row r="437" spans="2:18" ht="16.5" customHeight="1">
      <c r="B437" s="49" t="s">
        <v>31</v>
      </c>
      <c r="C437" s="25"/>
      <c r="D437" s="25"/>
      <c r="E437" s="24"/>
      <c r="F437" s="49" t="s">
        <v>32</v>
      </c>
      <c r="G437" s="24"/>
      <c r="H437" s="70">
        <v>6574.68</v>
      </c>
      <c r="I437" s="25"/>
      <c r="J437" s="24"/>
      <c r="K437" s="71">
        <v>5599</v>
      </c>
      <c r="L437" s="28"/>
      <c r="M437" s="71">
        <v>0</v>
      </c>
      <c r="N437" s="28"/>
      <c r="O437" s="71">
        <v>0</v>
      </c>
      <c r="P437" s="28"/>
      <c r="Q437" s="71">
        <v>0</v>
      </c>
      <c r="R437" s="28"/>
    </row>
    <row r="438" spans="2:18" ht="16.5" customHeight="1">
      <c r="B438" s="35" t="s">
        <v>33</v>
      </c>
      <c r="C438" s="25"/>
      <c r="D438" s="25"/>
      <c r="E438" s="24"/>
      <c r="F438" s="35" t="s">
        <v>34</v>
      </c>
      <c r="G438" s="24"/>
      <c r="H438" s="26">
        <v>6574.68</v>
      </c>
      <c r="I438" s="25"/>
      <c r="J438" s="24"/>
      <c r="K438" s="27">
        <v>4272</v>
      </c>
      <c r="L438" s="28"/>
      <c r="M438" s="27">
        <v>0</v>
      </c>
      <c r="N438" s="28"/>
      <c r="O438" s="27">
        <v>0</v>
      </c>
      <c r="P438" s="28"/>
      <c r="Q438" s="27">
        <v>0</v>
      </c>
      <c r="R438" s="28"/>
    </row>
    <row r="439" spans="2:18" ht="16.5" customHeight="1">
      <c r="B439" s="35" t="s">
        <v>37</v>
      </c>
      <c r="C439" s="25"/>
      <c r="D439" s="25"/>
      <c r="E439" s="24"/>
      <c r="F439" s="35" t="s">
        <v>38</v>
      </c>
      <c r="G439" s="24"/>
      <c r="H439" s="26">
        <v>0</v>
      </c>
      <c r="I439" s="25"/>
      <c r="J439" s="24"/>
      <c r="K439" s="27">
        <v>1327</v>
      </c>
      <c r="L439" s="28"/>
      <c r="M439" s="27">
        <v>0</v>
      </c>
      <c r="N439" s="28"/>
      <c r="O439" s="27">
        <v>0</v>
      </c>
      <c r="P439" s="28"/>
      <c r="Q439" s="27">
        <v>0</v>
      </c>
      <c r="R439" s="28"/>
    </row>
    <row r="440" spans="2:18" ht="16.5" customHeight="1">
      <c r="B440" s="49" t="s">
        <v>41</v>
      </c>
      <c r="C440" s="25"/>
      <c r="D440" s="25"/>
      <c r="E440" s="24"/>
      <c r="F440" s="49" t="s">
        <v>42</v>
      </c>
      <c r="G440" s="24"/>
      <c r="H440" s="70">
        <v>1027.32</v>
      </c>
      <c r="I440" s="25"/>
      <c r="J440" s="24"/>
      <c r="K440" s="71">
        <v>836</v>
      </c>
      <c r="L440" s="28"/>
      <c r="M440" s="71">
        <v>0</v>
      </c>
      <c r="N440" s="28"/>
      <c r="O440" s="71">
        <v>0</v>
      </c>
      <c r="P440" s="28"/>
      <c r="Q440" s="71">
        <v>0</v>
      </c>
      <c r="R440" s="28"/>
    </row>
    <row r="441" spans="2:18" ht="16.5" customHeight="1">
      <c r="B441" s="35" t="s">
        <v>43</v>
      </c>
      <c r="C441" s="25"/>
      <c r="D441" s="25"/>
      <c r="E441" s="24"/>
      <c r="F441" s="35" t="s">
        <v>44</v>
      </c>
      <c r="G441" s="24"/>
      <c r="H441" s="26">
        <v>1027.32</v>
      </c>
      <c r="I441" s="25"/>
      <c r="J441" s="24"/>
      <c r="K441" s="27">
        <v>836</v>
      </c>
      <c r="L441" s="28"/>
      <c r="M441" s="27">
        <v>0</v>
      </c>
      <c r="N441" s="28"/>
      <c r="O441" s="27">
        <v>0</v>
      </c>
      <c r="P441" s="28"/>
      <c r="Q441" s="27">
        <v>0</v>
      </c>
      <c r="R441" s="28"/>
    </row>
    <row r="442" spans="2:18" ht="16.5" customHeight="1">
      <c r="B442" s="49" t="s">
        <v>55</v>
      </c>
      <c r="C442" s="25"/>
      <c r="D442" s="25"/>
      <c r="E442" s="24"/>
      <c r="F442" s="49" t="s">
        <v>56</v>
      </c>
      <c r="G442" s="24"/>
      <c r="H442" s="70">
        <v>445841.21</v>
      </c>
      <c r="I442" s="25"/>
      <c r="J442" s="24"/>
      <c r="K442" s="71">
        <v>161074</v>
      </c>
      <c r="L442" s="28"/>
      <c r="M442" s="71">
        <v>0</v>
      </c>
      <c r="N442" s="28"/>
      <c r="O442" s="71">
        <v>0</v>
      </c>
      <c r="P442" s="28"/>
      <c r="Q442" s="71">
        <v>0</v>
      </c>
      <c r="R442" s="28"/>
    </row>
    <row r="443" spans="2:18" ht="16.5" customHeight="1">
      <c r="B443" s="35" t="s">
        <v>57</v>
      </c>
      <c r="C443" s="25"/>
      <c r="D443" s="25"/>
      <c r="E443" s="24"/>
      <c r="F443" s="35" t="s">
        <v>58</v>
      </c>
      <c r="G443" s="24"/>
      <c r="H443" s="26">
        <v>1540.96</v>
      </c>
      <c r="I443" s="25"/>
      <c r="J443" s="24"/>
      <c r="K443" s="27">
        <v>1093</v>
      </c>
      <c r="L443" s="28"/>
      <c r="M443" s="27">
        <v>0</v>
      </c>
      <c r="N443" s="28"/>
      <c r="O443" s="27">
        <v>0</v>
      </c>
      <c r="P443" s="28"/>
      <c r="Q443" s="27">
        <v>0</v>
      </c>
      <c r="R443" s="28"/>
    </row>
    <row r="444" spans="2:18" ht="16.5" customHeight="1">
      <c r="B444" s="35" t="s">
        <v>61</v>
      </c>
      <c r="C444" s="25"/>
      <c r="D444" s="25"/>
      <c r="E444" s="24"/>
      <c r="F444" s="35" t="s">
        <v>62</v>
      </c>
      <c r="G444" s="24"/>
      <c r="H444" s="26">
        <v>11116.64</v>
      </c>
      <c r="I444" s="25"/>
      <c r="J444" s="24"/>
      <c r="K444" s="27">
        <v>17762</v>
      </c>
      <c r="L444" s="28"/>
      <c r="M444" s="27">
        <v>0</v>
      </c>
      <c r="N444" s="28"/>
      <c r="O444" s="27">
        <v>0</v>
      </c>
      <c r="P444" s="28"/>
      <c r="Q444" s="27">
        <v>0</v>
      </c>
      <c r="R444" s="28"/>
    </row>
    <row r="445" spans="2:18" ht="16.5" customHeight="1">
      <c r="B445" s="35" t="s">
        <v>65</v>
      </c>
      <c r="C445" s="25"/>
      <c r="D445" s="25"/>
      <c r="E445" s="24"/>
      <c r="F445" s="35" t="s">
        <v>66</v>
      </c>
      <c r="G445" s="24"/>
      <c r="H445" s="26">
        <v>278.04</v>
      </c>
      <c r="I445" s="25"/>
      <c r="J445" s="24"/>
      <c r="K445" s="27">
        <v>5318</v>
      </c>
      <c r="L445" s="28"/>
      <c r="M445" s="27">
        <v>0</v>
      </c>
      <c r="N445" s="28"/>
      <c r="O445" s="27">
        <v>0</v>
      </c>
      <c r="P445" s="28"/>
      <c r="Q445" s="27">
        <v>0</v>
      </c>
      <c r="R445" s="28"/>
    </row>
    <row r="446" spans="2:18" ht="16.5" customHeight="1">
      <c r="B446" s="35" t="s">
        <v>69</v>
      </c>
      <c r="C446" s="25"/>
      <c r="D446" s="25"/>
      <c r="E446" s="24"/>
      <c r="F446" s="35" t="s">
        <v>70</v>
      </c>
      <c r="G446" s="24"/>
      <c r="H446" s="26">
        <v>432905.57</v>
      </c>
      <c r="I446" s="25"/>
      <c r="J446" s="24"/>
      <c r="K446" s="27">
        <v>136901</v>
      </c>
      <c r="L446" s="28"/>
      <c r="M446" s="27">
        <v>0</v>
      </c>
      <c r="N446" s="28"/>
      <c r="O446" s="27">
        <v>0</v>
      </c>
      <c r="P446" s="28"/>
      <c r="Q446" s="27">
        <v>0</v>
      </c>
      <c r="R446" s="28"/>
    </row>
    <row r="447" spans="2:18" ht="16.5" customHeight="1">
      <c r="B447" s="49" t="s">
        <v>75</v>
      </c>
      <c r="C447" s="25"/>
      <c r="D447" s="25"/>
      <c r="E447" s="24"/>
      <c r="F447" s="49" t="s">
        <v>76</v>
      </c>
      <c r="G447" s="24"/>
      <c r="H447" s="70">
        <v>2696.77</v>
      </c>
      <c r="I447" s="25"/>
      <c r="J447" s="24"/>
      <c r="K447" s="71">
        <v>5176</v>
      </c>
      <c r="L447" s="28"/>
      <c r="M447" s="71">
        <v>0</v>
      </c>
      <c r="N447" s="28"/>
      <c r="O447" s="71">
        <v>0</v>
      </c>
      <c r="P447" s="28"/>
      <c r="Q447" s="71">
        <v>0</v>
      </c>
      <c r="R447" s="28"/>
    </row>
    <row r="448" spans="2:18" ht="16.5" customHeight="1">
      <c r="B448" s="35" t="s">
        <v>81</v>
      </c>
      <c r="C448" s="25"/>
      <c r="D448" s="25"/>
      <c r="E448" s="24"/>
      <c r="F448" s="35" t="s">
        <v>82</v>
      </c>
      <c r="G448" s="24"/>
      <c r="H448" s="26">
        <v>2696.77</v>
      </c>
      <c r="I448" s="25"/>
      <c r="J448" s="24"/>
      <c r="K448" s="27">
        <v>5085</v>
      </c>
      <c r="L448" s="28"/>
      <c r="M448" s="27">
        <v>0</v>
      </c>
      <c r="N448" s="28"/>
      <c r="O448" s="27">
        <v>0</v>
      </c>
      <c r="P448" s="28"/>
      <c r="Q448" s="27">
        <v>0</v>
      </c>
      <c r="R448" s="28"/>
    </row>
    <row r="449" spans="2:18" ht="16.5" customHeight="1">
      <c r="B449" s="35" t="s">
        <v>89</v>
      </c>
      <c r="C449" s="25"/>
      <c r="D449" s="25"/>
      <c r="E449" s="24"/>
      <c r="F449" s="35" t="s">
        <v>76</v>
      </c>
      <c r="G449" s="24"/>
      <c r="H449" s="26">
        <v>0</v>
      </c>
      <c r="I449" s="25"/>
      <c r="J449" s="24"/>
      <c r="K449" s="27">
        <v>91</v>
      </c>
      <c r="L449" s="28"/>
      <c r="M449" s="27">
        <v>0</v>
      </c>
      <c r="N449" s="28"/>
      <c r="O449" s="27">
        <v>0</v>
      </c>
      <c r="P449" s="28"/>
      <c r="Q449" s="27">
        <v>0</v>
      </c>
      <c r="R449" s="28"/>
    </row>
    <row r="450" spans="2:18" ht="16.5" customHeight="1">
      <c r="B450" s="37" t="s">
        <v>7</v>
      </c>
      <c r="C450" s="25"/>
      <c r="D450" s="25"/>
      <c r="E450" s="24"/>
      <c r="F450" s="37" t="s">
        <v>130</v>
      </c>
      <c r="G450" s="24"/>
      <c r="H450" s="33">
        <v>314334.91</v>
      </c>
      <c r="I450" s="25"/>
      <c r="J450" s="24"/>
      <c r="K450" s="34">
        <v>360232</v>
      </c>
      <c r="L450" s="28"/>
      <c r="M450" s="34">
        <v>0</v>
      </c>
      <c r="N450" s="28"/>
      <c r="O450" s="34">
        <v>0</v>
      </c>
      <c r="P450" s="28"/>
      <c r="Q450" s="34">
        <v>0</v>
      </c>
      <c r="R450" s="28"/>
    </row>
    <row r="451" spans="2:18" ht="16.5" customHeight="1">
      <c r="B451" s="37" t="s">
        <v>137</v>
      </c>
      <c r="C451" s="25"/>
      <c r="D451" s="25"/>
      <c r="E451" s="24"/>
      <c r="F451" s="37" t="s">
        <v>138</v>
      </c>
      <c r="G451" s="24"/>
      <c r="H451" s="33">
        <v>314334.91</v>
      </c>
      <c r="I451" s="25"/>
      <c r="J451" s="24"/>
      <c r="K451" s="34">
        <v>357771</v>
      </c>
      <c r="L451" s="28"/>
      <c r="M451" s="34">
        <v>0</v>
      </c>
      <c r="N451" s="28"/>
      <c r="O451" s="34">
        <v>0</v>
      </c>
      <c r="P451" s="28"/>
      <c r="Q451" s="34">
        <v>0</v>
      </c>
      <c r="R451" s="28"/>
    </row>
    <row r="452" spans="2:18" ht="16.5" customHeight="1">
      <c r="B452" s="49" t="s">
        <v>141</v>
      </c>
      <c r="C452" s="25"/>
      <c r="D452" s="25"/>
      <c r="E452" s="24"/>
      <c r="F452" s="49" t="s">
        <v>142</v>
      </c>
      <c r="G452" s="24"/>
      <c r="H452" s="70">
        <v>111697.4</v>
      </c>
      <c r="I452" s="25"/>
      <c r="J452" s="24"/>
      <c r="K452" s="71">
        <v>81781</v>
      </c>
      <c r="L452" s="28"/>
      <c r="M452" s="71">
        <v>0</v>
      </c>
      <c r="N452" s="28"/>
      <c r="O452" s="71">
        <v>0</v>
      </c>
      <c r="P452" s="28"/>
      <c r="Q452" s="71">
        <v>0</v>
      </c>
      <c r="R452" s="28"/>
    </row>
    <row r="453" spans="2:18" ht="16.5" customHeight="1">
      <c r="B453" s="35" t="s">
        <v>143</v>
      </c>
      <c r="C453" s="25"/>
      <c r="D453" s="25"/>
      <c r="E453" s="24"/>
      <c r="F453" s="35" t="s">
        <v>144</v>
      </c>
      <c r="G453" s="24"/>
      <c r="H453" s="26">
        <v>93819.88</v>
      </c>
      <c r="I453" s="25"/>
      <c r="J453" s="24"/>
      <c r="K453" s="27">
        <v>18873</v>
      </c>
      <c r="L453" s="28"/>
      <c r="M453" s="27">
        <v>0</v>
      </c>
      <c r="N453" s="28"/>
      <c r="O453" s="27">
        <v>0</v>
      </c>
      <c r="P453" s="28"/>
      <c r="Q453" s="27">
        <v>0</v>
      </c>
      <c r="R453" s="28"/>
    </row>
    <row r="454" spans="2:18" ht="16.5" customHeight="1">
      <c r="B454" s="35" t="s">
        <v>149</v>
      </c>
      <c r="C454" s="25"/>
      <c r="D454" s="25"/>
      <c r="E454" s="24"/>
      <c r="F454" s="35" t="s">
        <v>150</v>
      </c>
      <c r="G454" s="24"/>
      <c r="H454" s="26">
        <v>17877.52</v>
      </c>
      <c r="I454" s="25"/>
      <c r="J454" s="24"/>
      <c r="K454" s="27">
        <v>62908</v>
      </c>
      <c r="L454" s="28"/>
      <c r="M454" s="27">
        <v>0</v>
      </c>
      <c r="N454" s="28"/>
      <c r="O454" s="27">
        <v>0</v>
      </c>
      <c r="P454" s="28"/>
      <c r="Q454" s="27">
        <v>0</v>
      </c>
      <c r="R454" s="28"/>
    </row>
    <row r="455" spans="2:18" ht="16.5" customHeight="1">
      <c r="B455" s="49" t="s">
        <v>161</v>
      </c>
      <c r="C455" s="25"/>
      <c r="D455" s="25"/>
      <c r="E455" s="24"/>
      <c r="F455" s="49" t="s">
        <v>162</v>
      </c>
      <c r="G455" s="24"/>
      <c r="H455" s="70">
        <v>202637.51</v>
      </c>
      <c r="I455" s="25"/>
      <c r="J455" s="24"/>
      <c r="K455" s="71">
        <v>275990</v>
      </c>
      <c r="L455" s="28"/>
      <c r="M455" s="71">
        <v>0</v>
      </c>
      <c r="N455" s="28"/>
      <c r="O455" s="71">
        <v>0</v>
      </c>
      <c r="P455" s="28"/>
      <c r="Q455" s="71">
        <v>0</v>
      </c>
      <c r="R455" s="28"/>
    </row>
    <row r="456" spans="2:18" ht="16.5" customHeight="1">
      <c r="B456" s="35" t="s">
        <v>163</v>
      </c>
      <c r="C456" s="25"/>
      <c r="D456" s="25"/>
      <c r="E456" s="24"/>
      <c r="F456" s="35" t="s">
        <v>164</v>
      </c>
      <c r="G456" s="24"/>
      <c r="H456" s="26">
        <v>202637.51</v>
      </c>
      <c r="I456" s="25"/>
      <c r="J456" s="24"/>
      <c r="K456" s="27">
        <v>275990</v>
      </c>
      <c r="L456" s="28"/>
      <c r="M456" s="27">
        <v>0</v>
      </c>
      <c r="N456" s="28"/>
      <c r="O456" s="27">
        <v>0</v>
      </c>
      <c r="P456" s="28"/>
      <c r="Q456" s="27">
        <v>0</v>
      </c>
      <c r="R456" s="28"/>
    </row>
    <row r="457" spans="2:18" ht="16.5" customHeight="1">
      <c r="B457" s="37" t="s">
        <v>165</v>
      </c>
      <c r="C457" s="25"/>
      <c r="D457" s="25"/>
      <c r="E457" s="24"/>
      <c r="F457" s="37" t="s">
        <v>166</v>
      </c>
      <c r="G457" s="24"/>
      <c r="H457" s="33">
        <v>0</v>
      </c>
      <c r="I457" s="25"/>
      <c r="J457" s="24"/>
      <c r="K457" s="34">
        <v>2461</v>
      </c>
      <c r="L457" s="28"/>
      <c r="M457" s="34">
        <v>0</v>
      </c>
      <c r="N457" s="28"/>
      <c r="O457" s="34">
        <v>0</v>
      </c>
      <c r="P457" s="28"/>
      <c r="Q457" s="34">
        <v>0</v>
      </c>
      <c r="R457" s="28"/>
    </row>
    <row r="458" spans="2:18" ht="16.5" customHeight="1">
      <c r="B458" s="49" t="s">
        <v>167</v>
      </c>
      <c r="C458" s="25"/>
      <c r="D458" s="25"/>
      <c r="E458" s="24"/>
      <c r="F458" s="49" t="s">
        <v>168</v>
      </c>
      <c r="G458" s="24"/>
      <c r="H458" s="70">
        <v>0</v>
      </c>
      <c r="I458" s="25"/>
      <c r="J458" s="24"/>
      <c r="K458" s="71">
        <v>2461</v>
      </c>
      <c r="L458" s="28"/>
      <c r="M458" s="71">
        <v>0</v>
      </c>
      <c r="N458" s="28"/>
      <c r="O458" s="71">
        <v>0</v>
      </c>
      <c r="P458" s="28"/>
      <c r="Q458" s="71">
        <v>0</v>
      </c>
      <c r="R458" s="28"/>
    </row>
    <row r="459" spans="2:18" ht="16.5" customHeight="1">
      <c r="B459" s="35" t="s">
        <v>169</v>
      </c>
      <c r="C459" s="25"/>
      <c r="D459" s="25"/>
      <c r="E459" s="24"/>
      <c r="F459" s="35" t="s">
        <v>168</v>
      </c>
      <c r="G459" s="24"/>
      <c r="H459" s="26">
        <v>0</v>
      </c>
      <c r="I459" s="25"/>
      <c r="J459" s="24"/>
      <c r="K459" s="27">
        <v>2461</v>
      </c>
      <c r="L459" s="28"/>
      <c r="M459" s="27">
        <v>0</v>
      </c>
      <c r="N459" s="28"/>
      <c r="O459" s="27">
        <v>0</v>
      </c>
      <c r="P459" s="28"/>
      <c r="Q459" s="27">
        <v>0</v>
      </c>
      <c r="R459" s="28"/>
    </row>
    <row r="460" spans="2:18" ht="16.5" customHeight="1">
      <c r="B460" s="68" t="s">
        <v>183</v>
      </c>
      <c r="C460" s="25"/>
      <c r="D460" s="25"/>
      <c r="E460" s="24"/>
      <c r="F460" s="68" t="s">
        <v>184</v>
      </c>
      <c r="G460" s="24"/>
      <c r="H460" s="69">
        <f>H461+H480</f>
        <v>4509958.26</v>
      </c>
      <c r="I460" s="25"/>
      <c r="J460" s="24"/>
      <c r="K460" s="61">
        <v>3741762</v>
      </c>
      <c r="L460" s="28"/>
      <c r="M460" s="61">
        <v>0</v>
      </c>
      <c r="N460" s="28"/>
      <c r="O460" s="61">
        <v>0</v>
      </c>
      <c r="P460" s="28"/>
      <c r="Q460" s="61">
        <v>0</v>
      </c>
      <c r="R460" s="28"/>
    </row>
    <row r="461" spans="2:18" ht="16.5" customHeight="1">
      <c r="B461" s="37" t="s">
        <v>6</v>
      </c>
      <c r="C461" s="25"/>
      <c r="D461" s="25"/>
      <c r="E461" s="24"/>
      <c r="F461" s="37" t="s">
        <v>9</v>
      </c>
      <c r="G461" s="24"/>
      <c r="H461" s="33">
        <f>H462+H467</f>
        <v>2728727.09</v>
      </c>
      <c r="I461" s="25"/>
      <c r="J461" s="24"/>
      <c r="K461" s="34">
        <v>1621881</v>
      </c>
      <c r="L461" s="28"/>
      <c r="M461" s="34">
        <v>0</v>
      </c>
      <c r="N461" s="28"/>
      <c r="O461" s="34">
        <v>0</v>
      </c>
      <c r="P461" s="28"/>
      <c r="Q461" s="34">
        <v>0</v>
      </c>
      <c r="R461" s="28"/>
    </row>
    <row r="462" spans="2:18" ht="16.5" customHeight="1">
      <c r="B462" s="37" t="s">
        <v>10</v>
      </c>
      <c r="C462" s="25"/>
      <c r="D462" s="25"/>
      <c r="E462" s="24"/>
      <c r="F462" s="37" t="s">
        <v>11</v>
      </c>
      <c r="G462" s="24"/>
      <c r="H462" s="33">
        <v>143933.8</v>
      </c>
      <c r="I462" s="25"/>
      <c r="J462" s="24"/>
      <c r="K462" s="34">
        <v>172399</v>
      </c>
      <c r="L462" s="28"/>
      <c r="M462" s="34">
        <v>0</v>
      </c>
      <c r="N462" s="28"/>
      <c r="O462" s="34">
        <v>0</v>
      </c>
      <c r="P462" s="28"/>
      <c r="Q462" s="34">
        <v>0</v>
      </c>
      <c r="R462" s="28"/>
    </row>
    <row r="463" spans="2:18" ht="16.5" customHeight="1">
      <c r="B463" s="49" t="s">
        <v>12</v>
      </c>
      <c r="C463" s="25"/>
      <c r="D463" s="25"/>
      <c r="E463" s="24"/>
      <c r="F463" s="49" t="s">
        <v>13</v>
      </c>
      <c r="G463" s="24"/>
      <c r="H463" s="70">
        <v>123548.32</v>
      </c>
      <c r="I463" s="25"/>
      <c r="J463" s="24"/>
      <c r="K463" s="71">
        <v>134971</v>
      </c>
      <c r="L463" s="28"/>
      <c r="M463" s="71">
        <v>0</v>
      </c>
      <c r="N463" s="28"/>
      <c r="O463" s="71">
        <v>0</v>
      </c>
      <c r="P463" s="28"/>
      <c r="Q463" s="71">
        <v>0</v>
      </c>
      <c r="R463" s="28"/>
    </row>
    <row r="464" spans="2:18" ht="16.5" customHeight="1">
      <c r="B464" s="35" t="s">
        <v>14</v>
      </c>
      <c r="C464" s="25"/>
      <c r="D464" s="25"/>
      <c r="E464" s="24"/>
      <c r="F464" s="35" t="s">
        <v>15</v>
      </c>
      <c r="G464" s="24"/>
      <c r="H464" s="26">
        <v>123548.32</v>
      </c>
      <c r="I464" s="25"/>
      <c r="J464" s="24"/>
      <c r="K464" s="27">
        <v>134971</v>
      </c>
      <c r="L464" s="28"/>
      <c r="M464" s="27">
        <v>0</v>
      </c>
      <c r="N464" s="28"/>
      <c r="O464" s="27">
        <v>0</v>
      </c>
      <c r="P464" s="28"/>
      <c r="Q464" s="27">
        <v>0</v>
      </c>
      <c r="R464" s="28"/>
    </row>
    <row r="465" spans="2:18" ht="16.5" customHeight="1">
      <c r="B465" s="49" t="s">
        <v>23</v>
      </c>
      <c r="C465" s="25"/>
      <c r="D465" s="25"/>
      <c r="E465" s="24"/>
      <c r="F465" s="49" t="s">
        <v>24</v>
      </c>
      <c r="G465" s="24"/>
      <c r="H465" s="70">
        <v>20385.48</v>
      </c>
      <c r="I465" s="25"/>
      <c r="J465" s="24"/>
      <c r="K465" s="71">
        <v>37428</v>
      </c>
      <c r="L465" s="28"/>
      <c r="M465" s="71">
        <v>0</v>
      </c>
      <c r="N465" s="28"/>
      <c r="O465" s="71">
        <v>0</v>
      </c>
      <c r="P465" s="28"/>
      <c r="Q465" s="71">
        <v>0</v>
      </c>
      <c r="R465" s="28"/>
    </row>
    <row r="466" spans="2:18" ht="16.5" customHeight="1">
      <c r="B466" s="35" t="s">
        <v>27</v>
      </c>
      <c r="C466" s="25"/>
      <c r="D466" s="25"/>
      <c r="E466" s="24"/>
      <c r="F466" s="35" t="s">
        <v>28</v>
      </c>
      <c r="G466" s="24"/>
      <c r="H466" s="26">
        <v>20385.48</v>
      </c>
      <c r="I466" s="25"/>
      <c r="J466" s="24"/>
      <c r="K466" s="27">
        <v>37428</v>
      </c>
      <c r="L466" s="28"/>
      <c r="M466" s="27">
        <v>0</v>
      </c>
      <c r="N466" s="28"/>
      <c r="O466" s="27">
        <v>0</v>
      </c>
      <c r="P466" s="28"/>
      <c r="Q466" s="27">
        <v>0</v>
      </c>
      <c r="R466" s="28"/>
    </row>
    <row r="467" spans="2:18" ht="16.5" customHeight="1">
      <c r="B467" s="37" t="s">
        <v>29</v>
      </c>
      <c r="C467" s="25"/>
      <c r="D467" s="25"/>
      <c r="E467" s="24"/>
      <c r="F467" s="37" t="s">
        <v>30</v>
      </c>
      <c r="G467" s="24"/>
      <c r="H467" s="33">
        <v>2584793.29</v>
      </c>
      <c r="I467" s="25"/>
      <c r="J467" s="24"/>
      <c r="K467" s="34">
        <v>1449482</v>
      </c>
      <c r="L467" s="28"/>
      <c r="M467" s="34">
        <v>0</v>
      </c>
      <c r="N467" s="28"/>
      <c r="O467" s="34">
        <v>0</v>
      </c>
      <c r="P467" s="28"/>
      <c r="Q467" s="34">
        <v>0</v>
      </c>
      <c r="R467" s="28"/>
    </row>
    <row r="468" spans="2:18" ht="16.5" customHeight="1">
      <c r="B468" s="49" t="s">
        <v>31</v>
      </c>
      <c r="C468" s="25"/>
      <c r="D468" s="25"/>
      <c r="E468" s="24"/>
      <c r="F468" s="49" t="s">
        <v>32</v>
      </c>
      <c r="G468" s="24"/>
      <c r="H468" s="70">
        <v>37256.47</v>
      </c>
      <c r="I468" s="25"/>
      <c r="J468" s="24"/>
      <c r="K468" s="71">
        <v>33181</v>
      </c>
      <c r="L468" s="28"/>
      <c r="M468" s="71">
        <v>0</v>
      </c>
      <c r="N468" s="28"/>
      <c r="O468" s="71">
        <v>0</v>
      </c>
      <c r="P468" s="28"/>
      <c r="Q468" s="71">
        <v>0</v>
      </c>
      <c r="R468" s="28"/>
    </row>
    <row r="469" spans="2:18" ht="16.5" customHeight="1">
      <c r="B469" s="35" t="s">
        <v>33</v>
      </c>
      <c r="C469" s="25"/>
      <c r="D469" s="25"/>
      <c r="E469" s="24"/>
      <c r="F469" s="35" t="s">
        <v>34</v>
      </c>
      <c r="G469" s="24"/>
      <c r="H469" s="26">
        <v>37256.47</v>
      </c>
      <c r="I469" s="25"/>
      <c r="J469" s="24"/>
      <c r="K469" s="27">
        <v>26545</v>
      </c>
      <c r="L469" s="28"/>
      <c r="M469" s="27">
        <v>0</v>
      </c>
      <c r="N469" s="28"/>
      <c r="O469" s="27">
        <v>0</v>
      </c>
      <c r="P469" s="28"/>
      <c r="Q469" s="27">
        <v>0</v>
      </c>
      <c r="R469" s="28"/>
    </row>
    <row r="470" spans="2:18" ht="16.5" customHeight="1">
      <c r="B470" s="35" t="s">
        <v>37</v>
      </c>
      <c r="C470" s="25"/>
      <c r="D470" s="25"/>
      <c r="E470" s="24"/>
      <c r="F470" s="35" t="s">
        <v>38</v>
      </c>
      <c r="G470" s="24"/>
      <c r="H470" s="26">
        <v>0</v>
      </c>
      <c r="I470" s="25"/>
      <c r="J470" s="24"/>
      <c r="K470" s="27">
        <v>6636</v>
      </c>
      <c r="L470" s="28"/>
      <c r="M470" s="27">
        <v>0</v>
      </c>
      <c r="N470" s="28"/>
      <c r="O470" s="27">
        <v>0</v>
      </c>
      <c r="P470" s="28"/>
      <c r="Q470" s="27">
        <v>0</v>
      </c>
      <c r="R470" s="28"/>
    </row>
    <row r="471" spans="2:18" ht="16.5" customHeight="1">
      <c r="B471" s="49" t="s">
        <v>41</v>
      </c>
      <c r="C471" s="25"/>
      <c r="D471" s="25"/>
      <c r="E471" s="24"/>
      <c r="F471" s="49" t="s">
        <v>42</v>
      </c>
      <c r="G471" s="24"/>
      <c r="H471" s="70">
        <v>5821.43</v>
      </c>
      <c r="I471" s="25"/>
      <c r="J471" s="24"/>
      <c r="K471" s="71">
        <v>4648</v>
      </c>
      <c r="L471" s="28"/>
      <c r="M471" s="71">
        <v>0</v>
      </c>
      <c r="N471" s="28"/>
      <c r="O471" s="71">
        <v>0</v>
      </c>
      <c r="P471" s="28"/>
      <c r="Q471" s="71">
        <v>0</v>
      </c>
      <c r="R471" s="28"/>
    </row>
    <row r="472" spans="2:18" ht="16.5" customHeight="1">
      <c r="B472" s="35" t="s">
        <v>43</v>
      </c>
      <c r="C472" s="25"/>
      <c r="D472" s="25"/>
      <c r="E472" s="24"/>
      <c r="F472" s="35" t="s">
        <v>44</v>
      </c>
      <c r="G472" s="24"/>
      <c r="H472" s="26">
        <v>5821.43</v>
      </c>
      <c r="I472" s="25"/>
      <c r="J472" s="24"/>
      <c r="K472" s="27">
        <v>4648</v>
      </c>
      <c r="L472" s="28"/>
      <c r="M472" s="27">
        <v>0</v>
      </c>
      <c r="N472" s="28"/>
      <c r="O472" s="27">
        <v>0</v>
      </c>
      <c r="P472" s="28"/>
      <c r="Q472" s="27">
        <v>0</v>
      </c>
      <c r="R472" s="28"/>
    </row>
    <row r="473" spans="2:18" ht="16.5" customHeight="1">
      <c r="B473" s="49" t="s">
        <v>55</v>
      </c>
      <c r="C473" s="25"/>
      <c r="D473" s="25"/>
      <c r="E473" s="24"/>
      <c r="F473" s="49" t="s">
        <v>56</v>
      </c>
      <c r="G473" s="24"/>
      <c r="H473" s="70">
        <v>2526433.6</v>
      </c>
      <c r="I473" s="25"/>
      <c r="J473" s="24"/>
      <c r="K473" s="71">
        <v>1386603</v>
      </c>
      <c r="L473" s="28"/>
      <c r="M473" s="71">
        <v>0</v>
      </c>
      <c r="N473" s="28"/>
      <c r="O473" s="71">
        <v>0</v>
      </c>
      <c r="P473" s="28"/>
      <c r="Q473" s="71">
        <v>0</v>
      </c>
      <c r="R473" s="28"/>
    </row>
    <row r="474" spans="2:18" ht="16.5" customHeight="1">
      <c r="B474" s="35" t="s">
        <v>57</v>
      </c>
      <c r="C474" s="25"/>
      <c r="D474" s="25"/>
      <c r="E474" s="24"/>
      <c r="F474" s="35" t="s">
        <v>58</v>
      </c>
      <c r="G474" s="24"/>
      <c r="H474" s="26">
        <v>8732.15</v>
      </c>
      <c r="I474" s="25"/>
      <c r="J474" s="24"/>
      <c r="K474" s="27">
        <v>6194</v>
      </c>
      <c r="L474" s="28"/>
      <c r="M474" s="27">
        <v>0</v>
      </c>
      <c r="N474" s="28"/>
      <c r="O474" s="27">
        <v>0</v>
      </c>
      <c r="P474" s="28"/>
      <c r="Q474" s="27">
        <v>0</v>
      </c>
      <c r="R474" s="28"/>
    </row>
    <row r="475" spans="2:18" ht="16.5" customHeight="1">
      <c r="B475" s="35" t="s">
        <v>61</v>
      </c>
      <c r="C475" s="25"/>
      <c r="D475" s="25"/>
      <c r="E475" s="24"/>
      <c r="F475" s="35" t="s">
        <v>62</v>
      </c>
      <c r="G475" s="24"/>
      <c r="H475" s="26">
        <v>62994.3</v>
      </c>
      <c r="I475" s="25"/>
      <c r="J475" s="24"/>
      <c r="K475" s="27">
        <v>100651</v>
      </c>
      <c r="L475" s="28"/>
      <c r="M475" s="27">
        <v>0</v>
      </c>
      <c r="N475" s="28"/>
      <c r="O475" s="27">
        <v>0</v>
      </c>
      <c r="P475" s="28"/>
      <c r="Q475" s="27">
        <v>0</v>
      </c>
      <c r="R475" s="28"/>
    </row>
    <row r="476" spans="2:18" ht="16.5" customHeight="1">
      <c r="B476" s="35" t="s">
        <v>65</v>
      </c>
      <c r="C476" s="25"/>
      <c r="D476" s="25"/>
      <c r="E476" s="24"/>
      <c r="F476" s="35" t="s">
        <v>66</v>
      </c>
      <c r="G476" s="24"/>
      <c r="H476" s="26">
        <v>1575.59</v>
      </c>
      <c r="I476" s="25"/>
      <c r="J476" s="24"/>
      <c r="K476" s="27">
        <v>13191</v>
      </c>
      <c r="L476" s="28"/>
      <c r="M476" s="27">
        <v>0</v>
      </c>
      <c r="N476" s="28"/>
      <c r="O476" s="27">
        <v>0</v>
      </c>
      <c r="P476" s="28"/>
      <c r="Q476" s="27">
        <v>0</v>
      </c>
      <c r="R476" s="28"/>
    </row>
    <row r="477" spans="2:18" ht="16.5" customHeight="1">
      <c r="B477" s="35" t="s">
        <v>69</v>
      </c>
      <c r="C477" s="25"/>
      <c r="D477" s="25"/>
      <c r="E477" s="24"/>
      <c r="F477" s="35" t="s">
        <v>70</v>
      </c>
      <c r="G477" s="24"/>
      <c r="H477" s="26">
        <v>2453131.56</v>
      </c>
      <c r="I477" s="25"/>
      <c r="J477" s="24"/>
      <c r="K477" s="27">
        <v>1266567</v>
      </c>
      <c r="L477" s="28"/>
      <c r="M477" s="27">
        <v>0</v>
      </c>
      <c r="N477" s="28"/>
      <c r="O477" s="27">
        <v>0</v>
      </c>
      <c r="P477" s="28"/>
      <c r="Q477" s="27">
        <v>0</v>
      </c>
      <c r="R477" s="28"/>
    </row>
    <row r="478" spans="2:18" ht="16.5" customHeight="1">
      <c r="B478" s="49" t="s">
        <v>75</v>
      </c>
      <c r="C478" s="25"/>
      <c r="D478" s="25"/>
      <c r="E478" s="24"/>
      <c r="F478" s="49" t="s">
        <v>76</v>
      </c>
      <c r="G478" s="24"/>
      <c r="H478" s="70">
        <v>15281.79</v>
      </c>
      <c r="I478" s="25"/>
      <c r="J478" s="24"/>
      <c r="K478" s="71">
        <v>25050</v>
      </c>
      <c r="L478" s="28"/>
      <c r="M478" s="71">
        <v>0</v>
      </c>
      <c r="N478" s="28"/>
      <c r="O478" s="71">
        <v>0</v>
      </c>
      <c r="P478" s="28"/>
      <c r="Q478" s="71">
        <v>0</v>
      </c>
      <c r="R478" s="28"/>
    </row>
    <row r="479" spans="2:18" ht="16.5" customHeight="1">
      <c r="B479" s="35" t="s">
        <v>81</v>
      </c>
      <c r="C479" s="25"/>
      <c r="D479" s="25"/>
      <c r="E479" s="24"/>
      <c r="F479" s="35" t="s">
        <v>82</v>
      </c>
      <c r="G479" s="24"/>
      <c r="H479" s="26">
        <v>15281.79</v>
      </c>
      <c r="I479" s="25"/>
      <c r="J479" s="24"/>
      <c r="K479" s="27">
        <v>25050</v>
      </c>
      <c r="L479" s="28"/>
      <c r="M479" s="27">
        <v>0</v>
      </c>
      <c r="N479" s="28"/>
      <c r="O479" s="27">
        <v>0</v>
      </c>
      <c r="P479" s="28"/>
      <c r="Q479" s="27">
        <v>0</v>
      </c>
      <c r="R479" s="28"/>
    </row>
    <row r="480" spans="2:18" ht="16.5" customHeight="1">
      <c r="B480" s="37" t="s">
        <v>7</v>
      </c>
      <c r="C480" s="25"/>
      <c r="D480" s="25"/>
      <c r="E480" s="24"/>
      <c r="F480" s="37" t="s">
        <v>130</v>
      </c>
      <c r="G480" s="24"/>
      <c r="H480" s="33">
        <v>1781231.17</v>
      </c>
      <c r="I480" s="25"/>
      <c r="J480" s="24"/>
      <c r="K480" s="34">
        <v>2119881</v>
      </c>
      <c r="L480" s="28"/>
      <c r="M480" s="34">
        <v>0</v>
      </c>
      <c r="N480" s="28"/>
      <c r="O480" s="34">
        <v>0</v>
      </c>
      <c r="P480" s="28"/>
      <c r="Q480" s="34">
        <v>0</v>
      </c>
      <c r="R480" s="28"/>
    </row>
    <row r="481" spans="2:18" ht="16.5" customHeight="1">
      <c r="B481" s="37" t="s">
        <v>137</v>
      </c>
      <c r="C481" s="25"/>
      <c r="D481" s="25"/>
      <c r="E481" s="24"/>
      <c r="F481" s="37" t="s">
        <v>138</v>
      </c>
      <c r="G481" s="24"/>
      <c r="H481" s="33">
        <v>1781231.17</v>
      </c>
      <c r="I481" s="25"/>
      <c r="J481" s="24"/>
      <c r="K481" s="34">
        <v>2105216</v>
      </c>
      <c r="L481" s="28"/>
      <c r="M481" s="34">
        <v>0</v>
      </c>
      <c r="N481" s="28"/>
      <c r="O481" s="34">
        <v>0</v>
      </c>
      <c r="P481" s="28"/>
      <c r="Q481" s="34">
        <v>0</v>
      </c>
      <c r="R481" s="28"/>
    </row>
    <row r="482" spans="2:18" ht="16.5" customHeight="1">
      <c r="B482" s="49" t="s">
        <v>141</v>
      </c>
      <c r="C482" s="25"/>
      <c r="D482" s="25"/>
      <c r="E482" s="24"/>
      <c r="F482" s="49" t="s">
        <v>142</v>
      </c>
      <c r="G482" s="24"/>
      <c r="H482" s="70">
        <v>632951.89</v>
      </c>
      <c r="I482" s="25"/>
      <c r="J482" s="24"/>
      <c r="K482" s="71">
        <v>464762</v>
      </c>
      <c r="L482" s="28"/>
      <c r="M482" s="71">
        <v>0</v>
      </c>
      <c r="N482" s="28"/>
      <c r="O482" s="71">
        <v>0</v>
      </c>
      <c r="P482" s="28"/>
      <c r="Q482" s="71">
        <v>0</v>
      </c>
      <c r="R482" s="28"/>
    </row>
    <row r="483" spans="2:18" ht="16.5" customHeight="1">
      <c r="B483" s="35" t="s">
        <v>143</v>
      </c>
      <c r="C483" s="25"/>
      <c r="D483" s="25"/>
      <c r="E483" s="24"/>
      <c r="F483" s="35" t="s">
        <v>144</v>
      </c>
      <c r="G483" s="24"/>
      <c r="H483" s="26">
        <v>531645.97</v>
      </c>
      <c r="I483" s="25"/>
      <c r="J483" s="24"/>
      <c r="K483" s="27">
        <v>106948</v>
      </c>
      <c r="L483" s="28"/>
      <c r="M483" s="27">
        <v>0</v>
      </c>
      <c r="N483" s="28"/>
      <c r="O483" s="27">
        <v>0</v>
      </c>
      <c r="P483" s="28"/>
      <c r="Q483" s="27">
        <v>0</v>
      </c>
      <c r="R483" s="28"/>
    </row>
    <row r="484" spans="2:18" ht="16.5" customHeight="1">
      <c r="B484" s="35" t="s">
        <v>149</v>
      </c>
      <c r="C484" s="25"/>
      <c r="D484" s="25"/>
      <c r="E484" s="24"/>
      <c r="F484" s="35" t="s">
        <v>150</v>
      </c>
      <c r="G484" s="24"/>
      <c r="H484" s="26">
        <v>101305.92</v>
      </c>
      <c r="I484" s="25"/>
      <c r="J484" s="24"/>
      <c r="K484" s="27">
        <v>357814</v>
      </c>
      <c r="L484" s="28"/>
      <c r="M484" s="27">
        <v>0</v>
      </c>
      <c r="N484" s="28"/>
      <c r="O484" s="27">
        <v>0</v>
      </c>
      <c r="P484" s="28"/>
      <c r="Q484" s="27">
        <v>0</v>
      </c>
      <c r="R484" s="28"/>
    </row>
    <row r="485" spans="2:18" ht="16.5" customHeight="1">
      <c r="B485" s="49" t="s">
        <v>161</v>
      </c>
      <c r="C485" s="25"/>
      <c r="D485" s="25"/>
      <c r="E485" s="24"/>
      <c r="F485" s="49" t="s">
        <v>162</v>
      </c>
      <c r="G485" s="24"/>
      <c r="H485" s="70">
        <v>1148279.28</v>
      </c>
      <c r="I485" s="25"/>
      <c r="J485" s="24"/>
      <c r="K485" s="71">
        <v>1640454</v>
      </c>
      <c r="L485" s="28"/>
      <c r="M485" s="71">
        <v>0</v>
      </c>
      <c r="N485" s="28"/>
      <c r="O485" s="71">
        <v>0</v>
      </c>
      <c r="P485" s="28"/>
      <c r="Q485" s="71">
        <v>0</v>
      </c>
      <c r="R485" s="28"/>
    </row>
    <row r="486" spans="2:18" ht="16.5" customHeight="1">
      <c r="B486" s="35" t="s">
        <v>163</v>
      </c>
      <c r="C486" s="25"/>
      <c r="D486" s="25"/>
      <c r="E486" s="24"/>
      <c r="F486" s="35" t="s">
        <v>164</v>
      </c>
      <c r="G486" s="24"/>
      <c r="H486" s="26">
        <v>1148279.28</v>
      </c>
      <c r="I486" s="25"/>
      <c r="J486" s="24"/>
      <c r="K486" s="27">
        <v>1640454</v>
      </c>
      <c r="L486" s="28"/>
      <c r="M486" s="27">
        <v>0</v>
      </c>
      <c r="N486" s="28"/>
      <c r="O486" s="27">
        <v>0</v>
      </c>
      <c r="P486" s="28"/>
      <c r="Q486" s="27">
        <v>0</v>
      </c>
      <c r="R486" s="28"/>
    </row>
    <row r="487" spans="2:18" ht="16.5" customHeight="1">
      <c r="B487" s="37" t="s">
        <v>165</v>
      </c>
      <c r="C487" s="25"/>
      <c r="D487" s="25"/>
      <c r="E487" s="24"/>
      <c r="F487" s="37" t="s">
        <v>166</v>
      </c>
      <c r="G487" s="24"/>
      <c r="H487" s="33">
        <v>0</v>
      </c>
      <c r="I487" s="25"/>
      <c r="J487" s="24"/>
      <c r="K487" s="34">
        <v>14665</v>
      </c>
      <c r="L487" s="28"/>
      <c r="M487" s="34">
        <v>0</v>
      </c>
      <c r="N487" s="28"/>
      <c r="O487" s="34">
        <v>0</v>
      </c>
      <c r="P487" s="28"/>
      <c r="Q487" s="34">
        <v>0</v>
      </c>
      <c r="R487" s="28"/>
    </row>
    <row r="488" spans="2:18" ht="16.5" customHeight="1">
      <c r="B488" s="49" t="s">
        <v>167</v>
      </c>
      <c r="C488" s="25"/>
      <c r="D488" s="25"/>
      <c r="E488" s="24"/>
      <c r="F488" s="49" t="s">
        <v>168</v>
      </c>
      <c r="G488" s="24"/>
      <c r="H488" s="70">
        <v>0</v>
      </c>
      <c r="I488" s="25"/>
      <c r="J488" s="24"/>
      <c r="K488" s="71">
        <v>14665</v>
      </c>
      <c r="L488" s="28"/>
      <c r="M488" s="71">
        <v>0</v>
      </c>
      <c r="N488" s="28"/>
      <c r="O488" s="71">
        <v>0</v>
      </c>
      <c r="P488" s="28"/>
      <c r="Q488" s="71">
        <v>0</v>
      </c>
      <c r="R488" s="28"/>
    </row>
    <row r="489" spans="2:18" ht="16.5" customHeight="1">
      <c r="B489" s="35" t="s">
        <v>169</v>
      </c>
      <c r="C489" s="25"/>
      <c r="D489" s="25"/>
      <c r="E489" s="24"/>
      <c r="F489" s="35" t="s">
        <v>168</v>
      </c>
      <c r="G489" s="24"/>
      <c r="H489" s="26">
        <v>0</v>
      </c>
      <c r="I489" s="25"/>
      <c r="J489" s="24"/>
      <c r="K489" s="27">
        <v>14665</v>
      </c>
      <c r="L489" s="28"/>
      <c r="M489" s="27">
        <v>0</v>
      </c>
      <c r="N489" s="28"/>
      <c r="O489" s="27">
        <v>0</v>
      </c>
      <c r="P489" s="28"/>
      <c r="Q489" s="27">
        <v>0</v>
      </c>
      <c r="R489" s="28"/>
    </row>
    <row r="490" spans="2:18" ht="16.5" customHeight="1">
      <c r="B490" s="30" t="s">
        <v>244</v>
      </c>
      <c r="C490" s="25"/>
      <c r="D490" s="25"/>
      <c r="E490" s="24"/>
      <c r="F490" s="30" t="s">
        <v>245</v>
      </c>
      <c r="G490" s="24"/>
      <c r="H490" s="31">
        <f>H491+H512</f>
        <v>1338229.54</v>
      </c>
      <c r="I490" s="25"/>
      <c r="J490" s="24"/>
      <c r="K490" s="32">
        <v>1066853</v>
      </c>
      <c r="L490" s="28"/>
      <c r="M490" s="32">
        <v>0</v>
      </c>
      <c r="N490" s="28"/>
      <c r="O490" s="32">
        <v>0</v>
      </c>
      <c r="P490" s="28"/>
      <c r="Q490" s="32">
        <v>0</v>
      </c>
      <c r="R490" s="28"/>
    </row>
    <row r="491" spans="2:18" ht="16.5" customHeight="1">
      <c r="B491" s="68" t="s">
        <v>173</v>
      </c>
      <c r="C491" s="25"/>
      <c r="D491" s="25"/>
      <c r="E491" s="24"/>
      <c r="F491" s="68" t="s">
        <v>174</v>
      </c>
      <c r="G491" s="24"/>
      <c r="H491" s="69">
        <f>H492+H508</f>
        <v>200734.44</v>
      </c>
      <c r="I491" s="25"/>
      <c r="J491" s="24"/>
      <c r="K491" s="61">
        <v>163973</v>
      </c>
      <c r="L491" s="28"/>
      <c r="M491" s="61">
        <v>0</v>
      </c>
      <c r="N491" s="28"/>
      <c r="O491" s="61">
        <v>0</v>
      </c>
      <c r="P491" s="28"/>
      <c r="Q491" s="61">
        <v>0</v>
      </c>
      <c r="R491" s="28"/>
    </row>
    <row r="492" spans="2:18" ht="16.5" customHeight="1">
      <c r="B492" s="37" t="s">
        <v>6</v>
      </c>
      <c r="C492" s="25"/>
      <c r="D492" s="25"/>
      <c r="E492" s="24"/>
      <c r="F492" s="37" t="s">
        <v>9</v>
      </c>
      <c r="G492" s="24"/>
      <c r="H492" s="33">
        <f>H493+H498</f>
        <v>4648.38</v>
      </c>
      <c r="I492" s="25"/>
      <c r="J492" s="24"/>
      <c r="K492" s="34">
        <v>8662</v>
      </c>
      <c r="L492" s="28"/>
      <c r="M492" s="34">
        <v>0</v>
      </c>
      <c r="N492" s="28"/>
      <c r="O492" s="34">
        <v>0</v>
      </c>
      <c r="P492" s="28"/>
      <c r="Q492" s="34">
        <v>0</v>
      </c>
      <c r="R492" s="28"/>
    </row>
    <row r="493" spans="2:18" ht="16.5" customHeight="1">
      <c r="B493" s="37" t="s">
        <v>10</v>
      </c>
      <c r="C493" s="25"/>
      <c r="D493" s="25"/>
      <c r="E493" s="24"/>
      <c r="F493" s="37" t="s">
        <v>11</v>
      </c>
      <c r="G493" s="24"/>
      <c r="H493" s="33">
        <v>991.12</v>
      </c>
      <c r="I493" s="25"/>
      <c r="J493" s="24"/>
      <c r="K493" s="34">
        <v>4281</v>
      </c>
      <c r="L493" s="28"/>
      <c r="M493" s="34">
        <v>0</v>
      </c>
      <c r="N493" s="28"/>
      <c r="O493" s="34">
        <v>0</v>
      </c>
      <c r="P493" s="28"/>
      <c r="Q493" s="34">
        <v>0</v>
      </c>
      <c r="R493" s="28"/>
    </row>
    <row r="494" spans="2:18" ht="16.5" customHeight="1">
      <c r="B494" s="49" t="s">
        <v>12</v>
      </c>
      <c r="C494" s="25"/>
      <c r="D494" s="25"/>
      <c r="E494" s="24"/>
      <c r="F494" s="49" t="s">
        <v>13</v>
      </c>
      <c r="G494" s="24"/>
      <c r="H494" s="70">
        <v>850.75</v>
      </c>
      <c r="I494" s="25"/>
      <c r="J494" s="24"/>
      <c r="K494" s="71">
        <v>3584</v>
      </c>
      <c r="L494" s="28"/>
      <c r="M494" s="71">
        <v>0</v>
      </c>
      <c r="N494" s="28"/>
      <c r="O494" s="71">
        <v>0</v>
      </c>
      <c r="P494" s="28"/>
      <c r="Q494" s="71">
        <v>0</v>
      </c>
      <c r="R494" s="28"/>
    </row>
    <row r="495" spans="2:18" ht="16.5" customHeight="1">
      <c r="B495" s="35" t="s">
        <v>14</v>
      </c>
      <c r="C495" s="25"/>
      <c r="D495" s="25"/>
      <c r="E495" s="24"/>
      <c r="F495" s="35" t="s">
        <v>15</v>
      </c>
      <c r="G495" s="24"/>
      <c r="H495" s="26">
        <v>850.75</v>
      </c>
      <c r="I495" s="25"/>
      <c r="J495" s="24"/>
      <c r="K495" s="27">
        <v>3584</v>
      </c>
      <c r="L495" s="28"/>
      <c r="M495" s="27">
        <v>0</v>
      </c>
      <c r="N495" s="28"/>
      <c r="O495" s="27">
        <v>0</v>
      </c>
      <c r="P495" s="28"/>
      <c r="Q495" s="27">
        <v>0</v>
      </c>
      <c r="R495" s="28"/>
    </row>
    <row r="496" spans="2:18" ht="16.5" customHeight="1">
      <c r="B496" s="49" t="s">
        <v>23</v>
      </c>
      <c r="C496" s="25"/>
      <c r="D496" s="25"/>
      <c r="E496" s="24"/>
      <c r="F496" s="49" t="s">
        <v>24</v>
      </c>
      <c r="G496" s="24"/>
      <c r="H496" s="70">
        <v>140.37</v>
      </c>
      <c r="I496" s="25"/>
      <c r="J496" s="24"/>
      <c r="K496" s="71">
        <v>697</v>
      </c>
      <c r="L496" s="28"/>
      <c r="M496" s="71">
        <v>0</v>
      </c>
      <c r="N496" s="28"/>
      <c r="O496" s="71">
        <v>0</v>
      </c>
      <c r="P496" s="28"/>
      <c r="Q496" s="71">
        <v>0</v>
      </c>
      <c r="R496" s="28"/>
    </row>
    <row r="497" spans="2:18" ht="16.5" customHeight="1">
      <c r="B497" s="35" t="s">
        <v>27</v>
      </c>
      <c r="C497" s="25"/>
      <c r="D497" s="25"/>
      <c r="E497" s="24"/>
      <c r="F497" s="35" t="s">
        <v>28</v>
      </c>
      <c r="G497" s="24"/>
      <c r="H497" s="26">
        <v>140.37</v>
      </c>
      <c r="I497" s="25"/>
      <c r="J497" s="24"/>
      <c r="K497" s="27">
        <v>697</v>
      </c>
      <c r="L497" s="28"/>
      <c r="M497" s="27">
        <v>0</v>
      </c>
      <c r="N497" s="28"/>
      <c r="O497" s="27">
        <v>0</v>
      </c>
      <c r="P497" s="28"/>
      <c r="Q497" s="27">
        <v>0</v>
      </c>
      <c r="R497" s="28"/>
    </row>
    <row r="498" spans="2:18" ht="16.5" customHeight="1">
      <c r="B498" s="37" t="s">
        <v>29</v>
      </c>
      <c r="C498" s="25"/>
      <c r="D498" s="25"/>
      <c r="E498" s="24"/>
      <c r="F498" s="37" t="s">
        <v>30</v>
      </c>
      <c r="G498" s="24"/>
      <c r="H498" s="33">
        <v>3657.26</v>
      </c>
      <c r="I498" s="25"/>
      <c r="J498" s="24"/>
      <c r="K498" s="34">
        <v>4381</v>
      </c>
      <c r="L498" s="28"/>
      <c r="M498" s="34">
        <v>0</v>
      </c>
      <c r="N498" s="28"/>
      <c r="O498" s="34">
        <v>0</v>
      </c>
      <c r="P498" s="28"/>
      <c r="Q498" s="34">
        <v>0</v>
      </c>
      <c r="R498" s="28"/>
    </row>
    <row r="499" spans="2:18" ht="16.5" customHeight="1">
      <c r="B499" s="49" t="s">
        <v>31</v>
      </c>
      <c r="C499" s="25"/>
      <c r="D499" s="25"/>
      <c r="E499" s="24"/>
      <c r="F499" s="49" t="s">
        <v>32</v>
      </c>
      <c r="G499" s="24"/>
      <c r="H499" s="70">
        <v>0</v>
      </c>
      <c r="I499" s="25"/>
      <c r="J499" s="24"/>
      <c r="K499" s="71">
        <v>133</v>
      </c>
      <c r="L499" s="28"/>
      <c r="M499" s="71">
        <v>0</v>
      </c>
      <c r="N499" s="28"/>
      <c r="O499" s="71">
        <v>0</v>
      </c>
      <c r="P499" s="28"/>
      <c r="Q499" s="71">
        <v>0</v>
      </c>
      <c r="R499" s="28"/>
    </row>
    <row r="500" spans="2:18" ht="16.5" customHeight="1">
      <c r="B500" s="35" t="s">
        <v>33</v>
      </c>
      <c r="C500" s="25"/>
      <c r="D500" s="25"/>
      <c r="E500" s="24"/>
      <c r="F500" s="35" t="s">
        <v>34</v>
      </c>
      <c r="G500" s="24"/>
      <c r="H500" s="26">
        <v>0</v>
      </c>
      <c r="I500" s="25"/>
      <c r="J500" s="24"/>
      <c r="K500" s="27">
        <v>133</v>
      </c>
      <c r="L500" s="28"/>
      <c r="M500" s="27">
        <v>0</v>
      </c>
      <c r="N500" s="28"/>
      <c r="O500" s="27">
        <v>0</v>
      </c>
      <c r="P500" s="28"/>
      <c r="Q500" s="27">
        <v>0</v>
      </c>
      <c r="R500" s="28"/>
    </row>
    <row r="501" spans="2:18" ht="16.5" customHeight="1">
      <c r="B501" s="49" t="s">
        <v>55</v>
      </c>
      <c r="C501" s="25"/>
      <c r="D501" s="25"/>
      <c r="E501" s="24"/>
      <c r="F501" s="49" t="s">
        <v>56</v>
      </c>
      <c r="G501" s="24"/>
      <c r="H501" s="70">
        <v>3458.71</v>
      </c>
      <c r="I501" s="25"/>
      <c r="J501" s="24"/>
      <c r="K501" s="71">
        <v>2257</v>
      </c>
      <c r="L501" s="28"/>
      <c r="M501" s="71">
        <v>0</v>
      </c>
      <c r="N501" s="28"/>
      <c r="O501" s="71">
        <v>0</v>
      </c>
      <c r="P501" s="28"/>
      <c r="Q501" s="71">
        <v>0</v>
      </c>
      <c r="R501" s="28"/>
    </row>
    <row r="502" spans="2:18" ht="16.5" customHeight="1">
      <c r="B502" s="35" t="s">
        <v>61</v>
      </c>
      <c r="C502" s="25"/>
      <c r="D502" s="25"/>
      <c r="E502" s="24"/>
      <c r="F502" s="35" t="s">
        <v>62</v>
      </c>
      <c r="G502" s="24"/>
      <c r="H502" s="26">
        <v>154.86</v>
      </c>
      <c r="I502" s="25"/>
      <c r="J502" s="24"/>
      <c r="K502" s="27">
        <v>1593</v>
      </c>
      <c r="L502" s="28"/>
      <c r="M502" s="27">
        <v>0</v>
      </c>
      <c r="N502" s="28"/>
      <c r="O502" s="27">
        <v>0</v>
      </c>
      <c r="P502" s="28"/>
      <c r="Q502" s="27">
        <v>0</v>
      </c>
      <c r="R502" s="28"/>
    </row>
    <row r="503" spans="2:18" ht="16.5" customHeight="1">
      <c r="B503" s="35" t="s">
        <v>65</v>
      </c>
      <c r="C503" s="25"/>
      <c r="D503" s="25"/>
      <c r="E503" s="24"/>
      <c r="F503" s="35" t="s">
        <v>66</v>
      </c>
      <c r="G503" s="24"/>
      <c r="H503" s="26">
        <v>50.98</v>
      </c>
      <c r="I503" s="25"/>
      <c r="J503" s="24"/>
      <c r="K503" s="27">
        <v>664</v>
      </c>
      <c r="L503" s="28"/>
      <c r="M503" s="27">
        <v>0</v>
      </c>
      <c r="N503" s="28"/>
      <c r="O503" s="27">
        <v>0</v>
      </c>
      <c r="P503" s="28"/>
      <c r="Q503" s="27">
        <v>0</v>
      </c>
      <c r="R503" s="28"/>
    </row>
    <row r="504" spans="2:18" ht="16.5" customHeight="1">
      <c r="B504" s="6"/>
      <c r="C504" s="2"/>
      <c r="D504" s="20">
        <v>3237</v>
      </c>
      <c r="E504" s="1"/>
      <c r="F504" s="6"/>
      <c r="G504" s="8" t="s">
        <v>70</v>
      </c>
      <c r="H504" s="3"/>
      <c r="I504" s="2"/>
      <c r="J504" s="1">
        <v>3252.87</v>
      </c>
      <c r="K504" s="16"/>
      <c r="L504" s="15"/>
      <c r="M504" s="16"/>
      <c r="N504" s="15"/>
      <c r="O504" s="16"/>
      <c r="P504" s="15"/>
      <c r="Q504" s="16"/>
      <c r="R504" s="15"/>
    </row>
    <row r="505" spans="2:18" ht="16.5" customHeight="1">
      <c r="B505" s="49" t="s">
        <v>75</v>
      </c>
      <c r="C505" s="25"/>
      <c r="D505" s="25"/>
      <c r="E505" s="24"/>
      <c r="F505" s="49" t="s">
        <v>76</v>
      </c>
      <c r="G505" s="24"/>
      <c r="H505" s="70">
        <v>198.55</v>
      </c>
      <c r="I505" s="25"/>
      <c r="J505" s="24"/>
      <c r="K505" s="71">
        <v>1991</v>
      </c>
      <c r="L505" s="28"/>
      <c r="M505" s="71">
        <v>0</v>
      </c>
      <c r="N505" s="28"/>
      <c r="O505" s="71">
        <v>0</v>
      </c>
      <c r="P505" s="28"/>
      <c r="Q505" s="71">
        <v>0</v>
      </c>
      <c r="R505" s="28"/>
    </row>
    <row r="506" spans="2:18" ht="16.5" customHeight="1">
      <c r="B506" s="35" t="s">
        <v>81</v>
      </c>
      <c r="C506" s="25"/>
      <c r="D506" s="25"/>
      <c r="E506" s="24"/>
      <c r="F506" s="35" t="s">
        <v>82</v>
      </c>
      <c r="G506" s="24"/>
      <c r="H506" s="26">
        <v>198.55</v>
      </c>
      <c r="I506" s="25"/>
      <c r="J506" s="24"/>
      <c r="K506" s="27">
        <v>664</v>
      </c>
      <c r="L506" s="28"/>
      <c r="M506" s="27">
        <v>0</v>
      </c>
      <c r="N506" s="28"/>
      <c r="O506" s="27">
        <v>0</v>
      </c>
      <c r="P506" s="28"/>
      <c r="Q506" s="27">
        <v>0</v>
      </c>
      <c r="R506" s="28"/>
    </row>
    <row r="507" spans="2:18" ht="16.5" customHeight="1">
      <c r="B507" s="35" t="s">
        <v>89</v>
      </c>
      <c r="C507" s="25"/>
      <c r="D507" s="25"/>
      <c r="E507" s="24"/>
      <c r="F507" s="35" t="s">
        <v>76</v>
      </c>
      <c r="G507" s="24"/>
      <c r="H507" s="26">
        <v>0</v>
      </c>
      <c r="I507" s="25"/>
      <c r="J507" s="24"/>
      <c r="K507" s="27">
        <v>1327</v>
      </c>
      <c r="L507" s="28"/>
      <c r="M507" s="27">
        <v>0</v>
      </c>
      <c r="N507" s="28"/>
      <c r="O507" s="27">
        <v>0</v>
      </c>
      <c r="P507" s="28"/>
      <c r="Q507" s="27">
        <v>0</v>
      </c>
      <c r="R507" s="28"/>
    </row>
    <row r="508" spans="2:18" ht="16.5" customHeight="1">
      <c r="B508" s="37" t="s">
        <v>7</v>
      </c>
      <c r="C508" s="25"/>
      <c r="D508" s="25"/>
      <c r="E508" s="24"/>
      <c r="F508" s="37" t="s">
        <v>130</v>
      </c>
      <c r="G508" s="24"/>
      <c r="H508" s="33">
        <v>196086.06</v>
      </c>
      <c r="I508" s="25"/>
      <c r="J508" s="24"/>
      <c r="K508" s="34">
        <v>155311</v>
      </c>
      <c r="L508" s="28"/>
      <c r="M508" s="34">
        <v>0</v>
      </c>
      <c r="N508" s="28"/>
      <c r="O508" s="34">
        <v>0</v>
      </c>
      <c r="P508" s="28"/>
      <c r="Q508" s="34">
        <v>0</v>
      </c>
      <c r="R508" s="28"/>
    </row>
    <row r="509" spans="2:18" ht="16.5" customHeight="1">
      <c r="B509" s="37" t="s">
        <v>137</v>
      </c>
      <c r="C509" s="25"/>
      <c r="D509" s="25"/>
      <c r="E509" s="24"/>
      <c r="F509" s="37" t="s">
        <v>138</v>
      </c>
      <c r="G509" s="24"/>
      <c r="H509" s="33">
        <v>196086.06</v>
      </c>
      <c r="I509" s="25"/>
      <c r="J509" s="24"/>
      <c r="K509" s="34">
        <v>155311</v>
      </c>
      <c r="L509" s="28"/>
      <c r="M509" s="34">
        <v>0</v>
      </c>
      <c r="N509" s="28"/>
      <c r="O509" s="34">
        <v>0</v>
      </c>
      <c r="P509" s="28"/>
      <c r="Q509" s="34">
        <v>0</v>
      </c>
      <c r="R509" s="28"/>
    </row>
    <row r="510" spans="2:18" ht="16.5" customHeight="1">
      <c r="B510" s="49" t="s">
        <v>161</v>
      </c>
      <c r="C510" s="25"/>
      <c r="D510" s="25"/>
      <c r="E510" s="24"/>
      <c r="F510" s="49" t="s">
        <v>162</v>
      </c>
      <c r="G510" s="24"/>
      <c r="H510" s="70">
        <v>196086.06</v>
      </c>
      <c r="I510" s="25"/>
      <c r="J510" s="24"/>
      <c r="K510" s="71">
        <v>155311</v>
      </c>
      <c r="L510" s="28"/>
      <c r="M510" s="71">
        <v>0</v>
      </c>
      <c r="N510" s="28"/>
      <c r="O510" s="71">
        <v>0</v>
      </c>
      <c r="P510" s="28"/>
      <c r="Q510" s="71">
        <v>0</v>
      </c>
      <c r="R510" s="28"/>
    </row>
    <row r="511" spans="2:18" ht="16.5" customHeight="1">
      <c r="B511" s="35" t="s">
        <v>163</v>
      </c>
      <c r="C511" s="25"/>
      <c r="D511" s="25"/>
      <c r="E511" s="24"/>
      <c r="F511" s="35" t="s">
        <v>164</v>
      </c>
      <c r="G511" s="24"/>
      <c r="H511" s="26">
        <v>196086.06</v>
      </c>
      <c r="I511" s="25"/>
      <c r="J511" s="24"/>
      <c r="K511" s="27">
        <v>155311</v>
      </c>
      <c r="L511" s="28"/>
      <c r="M511" s="27">
        <v>0</v>
      </c>
      <c r="N511" s="28"/>
      <c r="O511" s="27">
        <v>0</v>
      </c>
      <c r="P511" s="28"/>
      <c r="Q511" s="27">
        <v>0</v>
      </c>
      <c r="R511" s="28"/>
    </row>
    <row r="512" spans="2:18" ht="16.5" customHeight="1">
      <c r="B512" s="68" t="s">
        <v>185</v>
      </c>
      <c r="C512" s="25"/>
      <c r="D512" s="25"/>
      <c r="E512" s="24"/>
      <c r="F512" s="68" t="s">
        <v>186</v>
      </c>
      <c r="G512" s="24"/>
      <c r="H512" s="69">
        <f>H513+H529</f>
        <v>1137495.1</v>
      </c>
      <c r="I512" s="25"/>
      <c r="J512" s="24"/>
      <c r="K512" s="61">
        <v>902880</v>
      </c>
      <c r="L512" s="28"/>
      <c r="M512" s="61">
        <v>0</v>
      </c>
      <c r="N512" s="28"/>
      <c r="O512" s="61">
        <v>0</v>
      </c>
      <c r="P512" s="28"/>
      <c r="Q512" s="61">
        <v>0</v>
      </c>
      <c r="R512" s="28"/>
    </row>
    <row r="513" spans="2:18" ht="16.5" customHeight="1">
      <c r="B513" s="37" t="s">
        <v>6</v>
      </c>
      <c r="C513" s="25"/>
      <c r="D513" s="25"/>
      <c r="E513" s="24"/>
      <c r="F513" s="37" t="s">
        <v>9</v>
      </c>
      <c r="G513" s="24"/>
      <c r="H513" s="33">
        <f>H514+H519</f>
        <v>26340.800000000003</v>
      </c>
      <c r="I513" s="25"/>
      <c r="J513" s="24"/>
      <c r="K513" s="34">
        <v>56772</v>
      </c>
      <c r="L513" s="28"/>
      <c r="M513" s="34">
        <v>0</v>
      </c>
      <c r="N513" s="28"/>
      <c r="O513" s="34">
        <v>0</v>
      </c>
      <c r="P513" s="28"/>
      <c r="Q513" s="34">
        <v>0</v>
      </c>
      <c r="R513" s="28"/>
    </row>
    <row r="514" spans="2:18" ht="16.5" customHeight="1">
      <c r="B514" s="37" t="s">
        <v>10</v>
      </c>
      <c r="C514" s="25"/>
      <c r="D514" s="25"/>
      <c r="E514" s="24"/>
      <c r="F514" s="37" t="s">
        <v>11</v>
      </c>
      <c r="G514" s="24"/>
      <c r="H514" s="33">
        <v>5616.33</v>
      </c>
      <c r="I514" s="25"/>
      <c r="J514" s="24"/>
      <c r="K514" s="34">
        <v>24256</v>
      </c>
      <c r="L514" s="28"/>
      <c r="M514" s="34">
        <v>0</v>
      </c>
      <c r="N514" s="28"/>
      <c r="O514" s="34">
        <v>0</v>
      </c>
      <c r="P514" s="28"/>
      <c r="Q514" s="34">
        <v>0</v>
      </c>
      <c r="R514" s="28"/>
    </row>
    <row r="515" spans="2:18" ht="16.5" customHeight="1">
      <c r="B515" s="49" t="s">
        <v>12</v>
      </c>
      <c r="C515" s="25"/>
      <c r="D515" s="25"/>
      <c r="E515" s="24"/>
      <c r="F515" s="49" t="s">
        <v>13</v>
      </c>
      <c r="G515" s="24"/>
      <c r="H515" s="70">
        <v>4820.88</v>
      </c>
      <c r="I515" s="25"/>
      <c r="J515" s="24"/>
      <c r="K515" s="71">
        <v>20307</v>
      </c>
      <c r="L515" s="28"/>
      <c r="M515" s="71">
        <v>0</v>
      </c>
      <c r="N515" s="28"/>
      <c r="O515" s="71">
        <v>0</v>
      </c>
      <c r="P515" s="28"/>
      <c r="Q515" s="71">
        <v>0</v>
      </c>
      <c r="R515" s="28"/>
    </row>
    <row r="516" spans="2:18" ht="16.5" customHeight="1">
      <c r="B516" s="35" t="s">
        <v>14</v>
      </c>
      <c r="C516" s="25"/>
      <c r="D516" s="25"/>
      <c r="E516" s="24"/>
      <c r="F516" s="35" t="s">
        <v>15</v>
      </c>
      <c r="G516" s="24"/>
      <c r="H516" s="26">
        <v>4820.88</v>
      </c>
      <c r="I516" s="25"/>
      <c r="J516" s="24"/>
      <c r="K516" s="27">
        <v>20307</v>
      </c>
      <c r="L516" s="28"/>
      <c r="M516" s="27">
        <v>0</v>
      </c>
      <c r="N516" s="28"/>
      <c r="O516" s="27">
        <v>0</v>
      </c>
      <c r="P516" s="28"/>
      <c r="Q516" s="27">
        <v>0</v>
      </c>
      <c r="R516" s="28"/>
    </row>
    <row r="517" spans="2:18" ht="16.5" customHeight="1">
      <c r="B517" s="49" t="s">
        <v>23</v>
      </c>
      <c r="C517" s="25"/>
      <c r="D517" s="25"/>
      <c r="E517" s="24"/>
      <c r="F517" s="49" t="s">
        <v>24</v>
      </c>
      <c r="G517" s="24"/>
      <c r="H517" s="70">
        <v>795.45</v>
      </c>
      <c r="I517" s="25"/>
      <c r="J517" s="24"/>
      <c r="K517" s="71">
        <v>3949</v>
      </c>
      <c r="L517" s="28"/>
      <c r="M517" s="71">
        <v>0</v>
      </c>
      <c r="N517" s="28"/>
      <c r="O517" s="71">
        <v>0</v>
      </c>
      <c r="P517" s="28"/>
      <c r="Q517" s="71">
        <v>0</v>
      </c>
      <c r="R517" s="28"/>
    </row>
    <row r="518" spans="2:18" ht="16.5" customHeight="1">
      <c r="B518" s="35" t="s">
        <v>27</v>
      </c>
      <c r="C518" s="25"/>
      <c r="D518" s="25"/>
      <c r="E518" s="24"/>
      <c r="F518" s="35" t="s">
        <v>28</v>
      </c>
      <c r="G518" s="24"/>
      <c r="H518" s="26">
        <v>795.45</v>
      </c>
      <c r="I518" s="25"/>
      <c r="J518" s="24"/>
      <c r="K518" s="27">
        <v>3949</v>
      </c>
      <c r="L518" s="28"/>
      <c r="M518" s="27">
        <v>0</v>
      </c>
      <c r="N518" s="28"/>
      <c r="O518" s="27">
        <v>0</v>
      </c>
      <c r="P518" s="28"/>
      <c r="Q518" s="27">
        <v>0</v>
      </c>
      <c r="R518" s="28"/>
    </row>
    <row r="519" spans="2:18" ht="16.5" customHeight="1">
      <c r="B519" s="37" t="s">
        <v>29</v>
      </c>
      <c r="C519" s="25"/>
      <c r="D519" s="25"/>
      <c r="E519" s="24"/>
      <c r="F519" s="37" t="s">
        <v>30</v>
      </c>
      <c r="G519" s="24"/>
      <c r="H519" s="33">
        <v>20724.47</v>
      </c>
      <c r="I519" s="25"/>
      <c r="J519" s="24"/>
      <c r="K519" s="34">
        <v>32516</v>
      </c>
      <c r="L519" s="28"/>
      <c r="M519" s="34">
        <v>0</v>
      </c>
      <c r="N519" s="28"/>
      <c r="O519" s="34">
        <v>0</v>
      </c>
      <c r="P519" s="28"/>
      <c r="Q519" s="34">
        <v>0</v>
      </c>
      <c r="R519" s="28"/>
    </row>
    <row r="520" spans="2:18" ht="16.5" customHeight="1">
      <c r="B520" s="49" t="s">
        <v>31</v>
      </c>
      <c r="C520" s="25"/>
      <c r="D520" s="25"/>
      <c r="E520" s="24"/>
      <c r="F520" s="49" t="s">
        <v>32</v>
      </c>
      <c r="G520" s="24"/>
      <c r="H520" s="70">
        <v>0</v>
      </c>
      <c r="I520" s="25"/>
      <c r="J520" s="24"/>
      <c r="K520" s="71">
        <v>265</v>
      </c>
      <c r="L520" s="28"/>
      <c r="M520" s="71">
        <v>0</v>
      </c>
      <c r="N520" s="28"/>
      <c r="O520" s="71">
        <v>0</v>
      </c>
      <c r="P520" s="28"/>
      <c r="Q520" s="71">
        <v>0</v>
      </c>
      <c r="R520" s="28"/>
    </row>
    <row r="521" spans="2:18" ht="16.5" customHeight="1">
      <c r="B521" s="35" t="s">
        <v>33</v>
      </c>
      <c r="C521" s="25"/>
      <c r="D521" s="25"/>
      <c r="E521" s="24"/>
      <c r="F521" s="35" t="s">
        <v>34</v>
      </c>
      <c r="G521" s="24"/>
      <c r="H521" s="26">
        <v>0</v>
      </c>
      <c r="I521" s="25"/>
      <c r="J521" s="24"/>
      <c r="K521" s="27">
        <v>265</v>
      </c>
      <c r="L521" s="28"/>
      <c r="M521" s="27">
        <v>0</v>
      </c>
      <c r="N521" s="28"/>
      <c r="O521" s="27">
        <v>0</v>
      </c>
      <c r="P521" s="28"/>
      <c r="Q521" s="27">
        <v>0</v>
      </c>
      <c r="R521" s="28"/>
    </row>
    <row r="522" spans="2:18" ht="16.5" customHeight="1">
      <c r="B522" s="49" t="s">
        <v>55</v>
      </c>
      <c r="C522" s="25"/>
      <c r="D522" s="25"/>
      <c r="E522" s="24"/>
      <c r="F522" s="49" t="s">
        <v>56</v>
      </c>
      <c r="G522" s="24"/>
      <c r="H522" s="70">
        <v>19599.36</v>
      </c>
      <c r="I522" s="25"/>
      <c r="J522" s="24"/>
      <c r="K522" s="71">
        <v>19643</v>
      </c>
      <c r="L522" s="28"/>
      <c r="M522" s="71">
        <v>0</v>
      </c>
      <c r="N522" s="28"/>
      <c r="O522" s="71">
        <v>0</v>
      </c>
      <c r="P522" s="28"/>
      <c r="Q522" s="71">
        <v>0</v>
      </c>
      <c r="R522" s="28"/>
    </row>
    <row r="523" spans="2:18" ht="16.5" customHeight="1">
      <c r="B523" s="35" t="s">
        <v>61</v>
      </c>
      <c r="C523" s="25"/>
      <c r="D523" s="25"/>
      <c r="E523" s="24"/>
      <c r="F523" s="35" t="s">
        <v>62</v>
      </c>
      <c r="G523" s="24"/>
      <c r="H523" s="26">
        <v>877.57</v>
      </c>
      <c r="I523" s="25"/>
      <c r="J523" s="24"/>
      <c r="K523" s="27">
        <v>9025</v>
      </c>
      <c r="L523" s="28"/>
      <c r="M523" s="27">
        <v>0</v>
      </c>
      <c r="N523" s="28"/>
      <c r="O523" s="27">
        <v>0</v>
      </c>
      <c r="P523" s="28"/>
      <c r="Q523" s="27">
        <v>0</v>
      </c>
      <c r="R523" s="28"/>
    </row>
    <row r="524" spans="2:18" ht="16.5" customHeight="1">
      <c r="B524" s="35" t="s">
        <v>65</v>
      </c>
      <c r="C524" s="25"/>
      <c r="D524" s="25"/>
      <c r="E524" s="24"/>
      <c r="F524" s="35" t="s">
        <v>66</v>
      </c>
      <c r="G524" s="24"/>
      <c r="H524" s="26">
        <v>288.91</v>
      </c>
      <c r="I524" s="25"/>
      <c r="J524" s="24"/>
      <c r="K524" s="27">
        <v>10618</v>
      </c>
      <c r="L524" s="28"/>
      <c r="M524" s="27">
        <v>0</v>
      </c>
      <c r="N524" s="28"/>
      <c r="O524" s="27">
        <v>0</v>
      </c>
      <c r="P524" s="28"/>
      <c r="Q524" s="27">
        <v>0</v>
      </c>
      <c r="R524" s="28"/>
    </row>
    <row r="525" spans="2:18" ht="16.5" customHeight="1">
      <c r="B525" s="6"/>
      <c r="C525" s="2"/>
      <c r="D525" s="7">
        <v>3237</v>
      </c>
      <c r="E525" s="1"/>
      <c r="F525" s="6"/>
      <c r="G525" s="8" t="s">
        <v>70</v>
      </c>
      <c r="H525" s="3"/>
      <c r="I525" s="2"/>
      <c r="J525" s="1">
        <v>18432.88</v>
      </c>
      <c r="K525" s="16"/>
      <c r="L525" s="15"/>
      <c r="M525" s="16"/>
      <c r="N525" s="15"/>
      <c r="O525" s="16"/>
      <c r="P525" s="15"/>
      <c r="Q525" s="16"/>
      <c r="R525" s="15"/>
    </row>
    <row r="526" spans="2:18" ht="16.5" customHeight="1">
      <c r="B526" s="49" t="s">
        <v>75</v>
      </c>
      <c r="C526" s="25"/>
      <c r="D526" s="25"/>
      <c r="E526" s="24"/>
      <c r="F526" s="49" t="s">
        <v>76</v>
      </c>
      <c r="G526" s="24"/>
      <c r="H526" s="70">
        <v>1125.11</v>
      </c>
      <c r="I526" s="25"/>
      <c r="J526" s="24"/>
      <c r="K526" s="71">
        <v>12608</v>
      </c>
      <c r="L526" s="28"/>
      <c r="M526" s="71">
        <v>0</v>
      </c>
      <c r="N526" s="28"/>
      <c r="O526" s="71">
        <v>0</v>
      </c>
      <c r="P526" s="28"/>
      <c r="Q526" s="71">
        <v>0</v>
      </c>
      <c r="R526" s="28"/>
    </row>
    <row r="527" spans="2:18" ht="16.5" customHeight="1">
      <c r="B527" s="35" t="s">
        <v>81</v>
      </c>
      <c r="C527" s="25"/>
      <c r="D527" s="25"/>
      <c r="E527" s="24"/>
      <c r="F527" s="35" t="s">
        <v>82</v>
      </c>
      <c r="G527" s="24"/>
      <c r="H527" s="26">
        <v>1125.11</v>
      </c>
      <c r="I527" s="25"/>
      <c r="J527" s="24"/>
      <c r="K527" s="27">
        <v>7963</v>
      </c>
      <c r="L527" s="28"/>
      <c r="M527" s="27">
        <v>0</v>
      </c>
      <c r="N527" s="28"/>
      <c r="O527" s="27">
        <v>0</v>
      </c>
      <c r="P527" s="28"/>
      <c r="Q527" s="27">
        <v>0</v>
      </c>
      <c r="R527" s="28"/>
    </row>
    <row r="528" spans="2:18" ht="16.5" customHeight="1">
      <c r="B528" s="35" t="s">
        <v>89</v>
      </c>
      <c r="C528" s="25"/>
      <c r="D528" s="25"/>
      <c r="E528" s="24"/>
      <c r="F528" s="35" t="s">
        <v>76</v>
      </c>
      <c r="G528" s="24"/>
      <c r="H528" s="26">
        <v>0</v>
      </c>
      <c r="I528" s="25"/>
      <c r="J528" s="24"/>
      <c r="K528" s="27">
        <v>4645</v>
      </c>
      <c r="L528" s="28"/>
      <c r="M528" s="27">
        <v>0</v>
      </c>
      <c r="N528" s="28"/>
      <c r="O528" s="27">
        <v>0</v>
      </c>
      <c r="P528" s="28"/>
      <c r="Q528" s="27">
        <v>0</v>
      </c>
      <c r="R528" s="28"/>
    </row>
    <row r="529" spans="2:18" ht="16.5" customHeight="1">
      <c r="B529" s="37" t="s">
        <v>7</v>
      </c>
      <c r="C529" s="25"/>
      <c r="D529" s="25"/>
      <c r="E529" s="24"/>
      <c r="F529" s="37" t="s">
        <v>130</v>
      </c>
      <c r="G529" s="24"/>
      <c r="H529" s="33">
        <v>1111154.3</v>
      </c>
      <c r="I529" s="25"/>
      <c r="J529" s="24"/>
      <c r="K529" s="34">
        <v>846108</v>
      </c>
      <c r="L529" s="28"/>
      <c r="M529" s="34">
        <v>0</v>
      </c>
      <c r="N529" s="28"/>
      <c r="O529" s="34">
        <v>0</v>
      </c>
      <c r="P529" s="28"/>
      <c r="Q529" s="34">
        <v>0</v>
      </c>
      <c r="R529" s="28"/>
    </row>
    <row r="530" spans="2:18" ht="16.5" customHeight="1">
      <c r="B530" s="37" t="s">
        <v>137</v>
      </c>
      <c r="C530" s="25"/>
      <c r="D530" s="25"/>
      <c r="E530" s="24"/>
      <c r="F530" s="37" t="s">
        <v>138</v>
      </c>
      <c r="G530" s="24"/>
      <c r="H530" s="33">
        <v>1111154.3</v>
      </c>
      <c r="I530" s="25"/>
      <c r="J530" s="24"/>
      <c r="K530" s="34">
        <v>846108</v>
      </c>
      <c r="L530" s="28"/>
      <c r="M530" s="34">
        <v>0</v>
      </c>
      <c r="N530" s="28"/>
      <c r="O530" s="34">
        <v>0</v>
      </c>
      <c r="P530" s="28"/>
      <c r="Q530" s="34">
        <v>0</v>
      </c>
      <c r="R530" s="28"/>
    </row>
    <row r="531" spans="2:18" ht="16.5" customHeight="1">
      <c r="B531" s="49" t="s">
        <v>161</v>
      </c>
      <c r="C531" s="25"/>
      <c r="D531" s="25"/>
      <c r="E531" s="24"/>
      <c r="F531" s="49" t="s">
        <v>162</v>
      </c>
      <c r="G531" s="24"/>
      <c r="H531" s="70">
        <v>1111154.3</v>
      </c>
      <c r="I531" s="25"/>
      <c r="J531" s="24"/>
      <c r="K531" s="71">
        <v>846108</v>
      </c>
      <c r="L531" s="28"/>
      <c r="M531" s="71">
        <v>0</v>
      </c>
      <c r="N531" s="28"/>
      <c r="O531" s="71">
        <v>0</v>
      </c>
      <c r="P531" s="28"/>
      <c r="Q531" s="71">
        <v>0</v>
      </c>
      <c r="R531" s="28"/>
    </row>
    <row r="532" spans="2:18" ht="16.5" customHeight="1">
      <c r="B532" s="35" t="s">
        <v>163</v>
      </c>
      <c r="C532" s="25"/>
      <c r="D532" s="25"/>
      <c r="E532" s="24"/>
      <c r="F532" s="35" t="s">
        <v>164</v>
      </c>
      <c r="G532" s="24"/>
      <c r="H532" s="26">
        <v>1111154.3</v>
      </c>
      <c r="I532" s="25"/>
      <c r="J532" s="24"/>
      <c r="K532" s="27">
        <v>846108</v>
      </c>
      <c r="L532" s="28"/>
      <c r="M532" s="27">
        <v>0</v>
      </c>
      <c r="N532" s="28"/>
      <c r="O532" s="27">
        <v>0</v>
      </c>
      <c r="P532" s="28"/>
      <c r="Q532" s="27">
        <v>0</v>
      </c>
      <c r="R532" s="28"/>
    </row>
    <row r="533" spans="2:18" ht="16.5" customHeight="1">
      <c r="B533" s="30" t="s">
        <v>246</v>
      </c>
      <c r="C533" s="25"/>
      <c r="D533" s="25"/>
      <c r="E533" s="24"/>
      <c r="F533" s="30" t="s">
        <v>247</v>
      </c>
      <c r="G533" s="24"/>
      <c r="H533" s="31">
        <v>0</v>
      </c>
      <c r="I533" s="25"/>
      <c r="J533" s="24"/>
      <c r="K533" s="32">
        <v>0</v>
      </c>
      <c r="L533" s="28"/>
      <c r="M533" s="32">
        <v>0</v>
      </c>
      <c r="N533" s="28"/>
      <c r="O533" s="32">
        <v>0</v>
      </c>
      <c r="P533" s="28"/>
      <c r="Q533" s="32">
        <v>0</v>
      </c>
      <c r="R533" s="28"/>
    </row>
    <row r="534" spans="2:18" ht="16.5" customHeight="1">
      <c r="B534" s="68" t="s">
        <v>171</v>
      </c>
      <c r="C534" s="25"/>
      <c r="D534" s="25"/>
      <c r="E534" s="24"/>
      <c r="F534" s="68" t="s">
        <v>172</v>
      </c>
      <c r="G534" s="24"/>
      <c r="H534" s="69">
        <v>0</v>
      </c>
      <c r="I534" s="25"/>
      <c r="J534" s="24"/>
      <c r="K534" s="61">
        <v>0</v>
      </c>
      <c r="L534" s="28"/>
      <c r="M534" s="61">
        <v>0</v>
      </c>
      <c r="N534" s="28"/>
      <c r="O534" s="61">
        <v>0</v>
      </c>
      <c r="P534" s="28"/>
      <c r="Q534" s="61">
        <v>0</v>
      </c>
      <c r="R534" s="28"/>
    </row>
    <row r="535" spans="2:18" ht="16.5" customHeight="1">
      <c r="B535" s="37" t="s">
        <v>7</v>
      </c>
      <c r="C535" s="25"/>
      <c r="D535" s="25"/>
      <c r="E535" s="24"/>
      <c r="F535" s="37" t="s">
        <v>130</v>
      </c>
      <c r="G535" s="24"/>
      <c r="H535" s="33">
        <v>0</v>
      </c>
      <c r="I535" s="25"/>
      <c r="J535" s="24"/>
      <c r="K535" s="34">
        <v>0</v>
      </c>
      <c r="L535" s="28"/>
      <c r="M535" s="34">
        <v>0</v>
      </c>
      <c r="N535" s="28"/>
      <c r="O535" s="34">
        <v>0</v>
      </c>
      <c r="P535" s="28"/>
      <c r="Q535" s="34">
        <v>0</v>
      </c>
      <c r="R535" s="28"/>
    </row>
    <row r="536" spans="2:18" ht="16.5" customHeight="1">
      <c r="B536" s="37" t="s">
        <v>165</v>
      </c>
      <c r="C536" s="25"/>
      <c r="D536" s="25"/>
      <c r="E536" s="24"/>
      <c r="F536" s="37" t="s">
        <v>166</v>
      </c>
      <c r="G536" s="24"/>
      <c r="H536" s="33">
        <v>0</v>
      </c>
      <c r="I536" s="25"/>
      <c r="J536" s="24"/>
      <c r="K536" s="34">
        <v>0</v>
      </c>
      <c r="L536" s="28"/>
      <c r="M536" s="34">
        <v>0</v>
      </c>
      <c r="N536" s="28"/>
      <c r="O536" s="34">
        <v>0</v>
      </c>
      <c r="P536" s="28"/>
      <c r="Q536" s="34">
        <v>0</v>
      </c>
      <c r="R536" s="28"/>
    </row>
    <row r="537" spans="2:18" ht="16.5" customHeight="1">
      <c r="B537" s="49" t="s">
        <v>167</v>
      </c>
      <c r="C537" s="25"/>
      <c r="D537" s="25"/>
      <c r="E537" s="24"/>
      <c r="F537" s="49" t="s">
        <v>168</v>
      </c>
      <c r="G537" s="24"/>
      <c r="H537" s="70">
        <v>0</v>
      </c>
      <c r="I537" s="25"/>
      <c r="J537" s="24"/>
      <c r="K537" s="71">
        <v>0</v>
      </c>
      <c r="L537" s="28"/>
      <c r="M537" s="71">
        <v>0</v>
      </c>
      <c r="N537" s="28"/>
      <c r="O537" s="71">
        <v>0</v>
      </c>
      <c r="P537" s="28"/>
      <c r="Q537" s="71">
        <v>0</v>
      </c>
      <c r="R537" s="28"/>
    </row>
    <row r="538" spans="2:18" ht="16.5" customHeight="1">
      <c r="B538" s="35" t="s">
        <v>169</v>
      </c>
      <c r="C538" s="25"/>
      <c r="D538" s="25"/>
      <c r="E538" s="24"/>
      <c r="F538" s="35" t="s">
        <v>168</v>
      </c>
      <c r="G538" s="24"/>
      <c r="H538" s="26">
        <v>0</v>
      </c>
      <c r="I538" s="25"/>
      <c r="J538" s="24"/>
      <c r="K538" s="27">
        <v>0</v>
      </c>
      <c r="L538" s="28"/>
      <c r="M538" s="27">
        <v>0</v>
      </c>
      <c r="N538" s="28"/>
      <c r="O538" s="27">
        <v>0</v>
      </c>
      <c r="P538" s="28"/>
      <c r="Q538" s="27">
        <v>0</v>
      </c>
      <c r="R538" s="28"/>
    </row>
    <row r="539" spans="2:18" ht="16.5" customHeight="1">
      <c r="B539" s="30" t="s">
        <v>248</v>
      </c>
      <c r="C539" s="25"/>
      <c r="D539" s="25"/>
      <c r="E539" s="24"/>
      <c r="F539" s="30" t="s">
        <v>249</v>
      </c>
      <c r="G539" s="24"/>
      <c r="H539" s="31">
        <f>H540+H552+H578</f>
        <v>3082694.91</v>
      </c>
      <c r="I539" s="25"/>
      <c r="J539" s="24"/>
      <c r="K539" s="32">
        <v>6746963</v>
      </c>
      <c r="L539" s="28"/>
      <c r="M539" s="32">
        <v>1360644</v>
      </c>
      <c r="N539" s="28"/>
      <c r="O539" s="32">
        <v>20000</v>
      </c>
      <c r="P539" s="28"/>
      <c r="Q539" s="32">
        <v>20000</v>
      </c>
      <c r="R539" s="28"/>
    </row>
    <row r="540" spans="2:18" ht="16.5" customHeight="1">
      <c r="B540" s="68" t="s">
        <v>171</v>
      </c>
      <c r="C540" s="25"/>
      <c r="D540" s="25"/>
      <c r="E540" s="24"/>
      <c r="F540" s="68" t="s">
        <v>172</v>
      </c>
      <c r="G540" s="24"/>
      <c r="H540" s="69">
        <v>0</v>
      </c>
      <c r="I540" s="25"/>
      <c r="J540" s="24"/>
      <c r="K540" s="61">
        <v>12610</v>
      </c>
      <c r="L540" s="28"/>
      <c r="M540" s="61">
        <v>20000</v>
      </c>
      <c r="N540" s="28"/>
      <c r="O540" s="61">
        <v>20000</v>
      </c>
      <c r="P540" s="28"/>
      <c r="Q540" s="61">
        <v>20000</v>
      </c>
      <c r="R540" s="28"/>
    </row>
    <row r="541" spans="2:18" ht="16.5" customHeight="1">
      <c r="B541" s="37" t="s">
        <v>6</v>
      </c>
      <c r="C541" s="25"/>
      <c r="D541" s="25"/>
      <c r="E541" s="24"/>
      <c r="F541" s="37" t="s">
        <v>9</v>
      </c>
      <c r="G541" s="24"/>
      <c r="H541" s="33">
        <v>0</v>
      </c>
      <c r="I541" s="25"/>
      <c r="J541" s="24"/>
      <c r="K541" s="34">
        <v>6305</v>
      </c>
      <c r="L541" s="28"/>
      <c r="M541" s="34">
        <v>20000</v>
      </c>
      <c r="N541" s="28"/>
      <c r="O541" s="34">
        <v>20000</v>
      </c>
      <c r="P541" s="28"/>
      <c r="Q541" s="34">
        <v>20000</v>
      </c>
      <c r="R541" s="28"/>
    </row>
    <row r="542" spans="2:18" ht="16.5" customHeight="1">
      <c r="B542" s="37" t="s">
        <v>29</v>
      </c>
      <c r="C542" s="25"/>
      <c r="D542" s="25"/>
      <c r="E542" s="24"/>
      <c r="F542" s="37" t="s">
        <v>30</v>
      </c>
      <c r="G542" s="24"/>
      <c r="H542" s="33">
        <v>0</v>
      </c>
      <c r="I542" s="25"/>
      <c r="J542" s="24"/>
      <c r="K542" s="34">
        <v>6305</v>
      </c>
      <c r="L542" s="28"/>
      <c r="M542" s="34">
        <v>20000</v>
      </c>
      <c r="N542" s="28"/>
      <c r="O542" s="34">
        <v>20000</v>
      </c>
      <c r="P542" s="28"/>
      <c r="Q542" s="34">
        <v>20000</v>
      </c>
      <c r="R542" s="28"/>
    </row>
    <row r="543" spans="2:18" ht="16.5" customHeight="1">
      <c r="B543" s="49" t="s">
        <v>55</v>
      </c>
      <c r="C543" s="25"/>
      <c r="D543" s="25"/>
      <c r="E543" s="24"/>
      <c r="F543" s="49" t="s">
        <v>56</v>
      </c>
      <c r="G543" s="24"/>
      <c r="H543" s="70">
        <v>0</v>
      </c>
      <c r="I543" s="25"/>
      <c r="J543" s="24"/>
      <c r="K543" s="71">
        <v>1261</v>
      </c>
      <c r="L543" s="28"/>
      <c r="M543" s="71">
        <v>0</v>
      </c>
      <c r="N543" s="28"/>
      <c r="O543" s="71">
        <v>0</v>
      </c>
      <c r="P543" s="28"/>
      <c r="Q543" s="71">
        <v>0</v>
      </c>
      <c r="R543" s="28"/>
    </row>
    <row r="544" spans="2:18" ht="16.5" customHeight="1">
      <c r="B544" s="35" t="s">
        <v>69</v>
      </c>
      <c r="C544" s="25"/>
      <c r="D544" s="25"/>
      <c r="E544" s="24"/>
      <c r="F544" s="35" t="s">
        <v>70</v>
      </c>
      <c r="G544" s="24"/>
      <c r="H544" s="26">
        <v>0</v>
      </c>
      <c r="I544" s="25"/>
      <c r="J544" s="24"/>
      <c r="K544" s="27">
        <v>1261</v>
      </c>
      <c r="L544" s="28"/>
      <c r="M544" s="27">
        <v>0</v>
      </c>
      <c r="N544" s="28"/>
      <c r="O544" s="27">
        <v>0</v>
      </c>
      <c r="P544" s="28"/>
      <c r="Q544" s="27">
        <v>0</v>
      </c>
      <c r="R544" s="28"/>
    </row>
    <row r="545" spans="2:18" ht="16.5" customHeight="1">
      <c r="B545" s="49" t="s">
        <v>75</v>
      </c>
      <c r="C545" s="25"/>
      <c r="D545" s="25"/>
      <c r="E545" s="24"/>
      <c r="F545" s="49" t="s">
        <v>76</v>
      </c>
      <c r="G545" s="24"/>
      <c r="H545" s="70">
        <v>0</v>
      </c>
      <c r="I545" s="25"/>
      <c r="J545" s="24"/>
      <c r="K545" s="71">
        <v>5044</v>
      </c>
      <c r="L545" s="28"/>
      <c r="M545" s="71">
        <v>20000</v>
      </c>
      <c r="N545" s="28"/>
      <c r="O545" s="71">
        <v>20000</v>
      </c>
      <c r="P545" s="28"/>
      <c r="Q545" s="71">
        <v>20000</v>
      </c>
      <c r="R545" s="28"/>
    </row>
    <row r="546" spans="2:18" ht="16.5" customHeight="1">
      <c r="B546" s="35" t="s">
        <v>79</v>
      </c>
      <c r="C546" s="25"/>
      <c r="D546" s="25"/>
      <c r="E546" s="24"/>
      <c r="F546" s="35" t="s">
        <v>80</v>
      </c>
      <c r="G546" s="24"/>
      <c r="H546" s="26">
        <v>0</v>
      </c>
      <c r="I546" s="25"/>
      <c r="J546" s="24"/>
      <c r="K546" s="27">
        <v>3717</v>
      </c>
      <c r="L546" s="28"/>
      <c r="M546" s="27">
        <v>20000</v>
      </c>
      <c r="N546" s="28"/>
      <c r="O546" s="27">
        <v>20000</v>
      </c>
      <c r="P546" s="28"/>
      <c r="Q546" s="27">
        <v>20000</v>
      </c>
      <c r="R546" s="28"/>
    </row>
    <row r="547" spans="2:18" ht="16.5" customHeight="1">
      <c r="B547" s="35" t="s">
        <v>89</v>
      </c>
      <c r="C547" s="25"/>
      <c r="D547" s="25"/>
      <c r="E547" s="24"/>
      <c r="F547" s="35" t="s">
        <v>76</v>
      </c>
      <c r="G547" s="24"/>
      <c r="H547" s="26">
        <v>0</v>
      </c>
      <c r="I547" s="25"/>
      <c r="J547" s="24"/>
      <c r="K547" s="27">
        <v>1327</v>
      </c>
      <c r="L547" s="28"/>
      <c r="M547" s="27">
        <v>0</v>
      </c>
      <c r="N547" s="28"/>
      <c r="O547" s="27">
        <v>0</v>
      </c>
      <c r="P547" s="28"/>
      <c r="Q547" s="27">
        <v>0</v>
      </c>
      <c r="R547" s="28"/>
    </row>
    <row r="548" spans="2:18" ht="16.5" customHeight="1">
      <c r="B548" s="37" t="s">
        <v>7</v>
      </c>
      <c r="C548" s="25"/>
      <c r="D548" s="25"/>
      <c r="E548" s="24"/>
      <c r="F548" s="37" t="s">
        <v>130</v>
      </c>
      <c r="G548" s="24"/>
      <c r="H548" s="33">
        <v>0</v>
      </c>
      <c r="I548" s="25"/>
      <c r="J548" s="24"/>
      <c r="K548" s="34">
        <v>6305</v>
      </c>
      <c r="L548" s="28"/>
      <c r="M548" s="34">
        <v>0</v>
      </c>
      <c r="N548" s="28"/>
      <c r="O548" s="34">
        <v>0</v>
      </c>
      <c r="P548" s="28"/>
      <c r="Q548" s="34">
        <v>0</v>
      </c>
      <c r="R548" s="28"/>
    </row>
    <row r="549" spans="2:18" ht="16.5" customHeight="1">
      <c r="B549" s="37" t="s">
        <v>165</v>
      </c>
      <c r="C549" s="25"/>
      <c r="D549" s="25"/>
      <c r="E549" s="24"/>
      <c r="F549" s="37" t="s">
        <v>166</v>
      </c>
      <c r="G549" s="24"/>
      <c r="H549" s="33">
        <v>0</v>
      </c>
      <c r="I549" s="25"/>
      <c r="J549" s="24"/>
      <c r="K549" s="34">
        <v>6305</v>
      </c>
      <c r="L549" s="28"/>
      <c r="M549" s="34">
        <v>0</v>
      </c>
      <c r="N549" s="28"/>
      <c r="O549" s="34">
        <v>0</v>
      </c>
      <c r="P549" s="28"/>
      <c r="Q549" s="34">
        <v>0</v>
      </c>
      <c r="R549" s="28"/>
    </row>
    <row r="550" spans="2:18" ht="16.5" customHeight="1">
      <c r="B550" s="49" t="s">
        <v>167</v>
      </c>
      <c r="C550" s="25"/>
      <c r="D550" s="25"/>
      <c r="E550" s="24"/>
      <c r="F550" s="49" t="s">
        <v>168</v>
      </c>
      <c r="G550" s="24"/>
      <c r="H550" s="70">
        <v>0</v>
      </c>
      <c r="I550" s="25"/>
      <c r="J550" s="24"/>
      <c r="K550" s="71">
        <v>6305</v>
      </c>
      <c r="L550" s="28"/>
      <c r="M550" s="71">
        <v>0</v>
      </c>
      <c r="N550" s="28"/>
      <c r="O550" s="71">
        <v>0</v>
      </c>
      <c r="P550" s="28"/>
      <c r="Q550" s="71">
        <v>0</v>
      </c>
      <c r="R550" s="28"/>
    </row>
    <row r="551" spans="2:18" ht="16.5" customHeight="1">
      <c r="B551" s="35" t="s">
        <v>169</v>
      </c>
      <c r="C551" s="25"/>
      <c r="D551" s="25"/>
      <c r="E551" s="24"/>
      <c r="F551" s="35" t="s">
        <v>168</v>
      </c>
      <c r="G551" s="24"/>
      <c r="H551" s="26">
        <v>0</v>
      </c>
      <c r="I551" s="25"/>
      <c r="J551" s="24"/>
      <c r="K551" s="27">
        <v>6305</v>
      </c>
      <c r="L551" s="28"/>
      <c r="M551" s="27">
        <v>0</v>
      </c>
      <c r="N551" s="28"/>
      <c r="O551" s="27">
        <v>0</v>
      </c>
      <c r="P551" s="28"/>
      <c r="Q551" s="27">
        <v>0</v>
      </c>
      <c r="R551" s="28"/>
    </row>
    <row r="552" spans="2:18" ht="16.5" customHeight="1">
      <c r="B552" s="68" t="s">
        <v>173</v>
      </c>
      <c r="C552" s="25"/>
      <c r="D552" s="25"/>
      <c r="E552" s="24"/>
      <c r="F552" s="68" t="s">
        <v>174</v>
      </c>
      <c r="G552" s="24"/>
      <c r="H552" s="69">
        <f>H553+H570</f>
        <v>462309.94</v>
      </c>
      <c r="I552" s="25"/>
      <c r="J552" s="24"/>
      <c r="K552" s="61">
        <v>1050444</v>
      </c>
      <c r="L552" s="28"/>
      <c r="M552" s="61">
        <v>202390</v>
      </c>
      <c r="N552" s="28"/>
      <c r="O552" s="61">
        <v>0</v>
      </c>
      <c r="P552" s="28"/>
      <c r="Q552" s="61">
        <v>0</v>
      </c>
      <c r="R552" s="28"/>
    </row>
    <row r="553" spans="2:18" ht="16.5" customHeight="1">
      <c r="B553" s="37" t="s">
        <v>6</v>
      </c>
      <c r="C553" s="25"/>
      <c r="D553" s="25"/>
      <c r="E553" s="24"/>
      <c r="F553" s="37" t="s">
        <v>9</v>
      </c>
      <c r="G553" s="24"/>
      <c r="H553" s="33">
        <f>H554+H559</f>
        <v>237866.26</v>
      </c>
      <c r="I553" s="25"/>
      <c r="J553" s="24"/>
      <c r="K553" s="34">
        <v>349109</v>
      </c>
      <c r="L553" s="28"/>
      <c r="M553" s="34">
        <v>73390</v>
      </c>
      <c r="N553" s="28"/>
      <c r="O553" s="34">
        <v>0</v>
      </c>
      <c r="P553" s="28"/>
      <c r="Q553" s="34">
        <v>0</v>
      </c>
      <c r="R553" s="28"/>
    </row>
    <row r="554" spans="2:18" ht="16.5" customHeight="1">
      <c r="B554" s="37" t="s">
        <v>10</v>
      </c>
      <c r="C554" s="25"/>
      <c r="D554" s="25"/>
      <c r="E554" s="24"/>
      <c r="F554" s="37" t="s">
        <v>11</v>
      </c>
      <c r="G554" s="24"/>
      <c r="H554" s="33">
        <v>30276.94</v>
      </c>
      <c r="I554" s="25"/>
      <c r="J554" s="24"/>
      <c r="K554" s="34">
        <v>35963</v>
      </c>
      <c r="L554" s="28"/>
      <c r="M554" s="34">
        <v>18645</v>
      </c>
      <c r="N554" s="28"/>
      <c r="O554" s="34">
        <v>0</v>
      </c>
      <c r="P554" s="28"/>
      <c r="Q554" s="34">
        <v>0</v>
      </c>
      <c r="R554" s="28"/>
    </row>
    <row r="555" spans="2:18" ht="16.5" customHeight="1">
      <c r="B555" s="49" t="s">
        <v>12</v>
      </c>
      <c r="C555" s="25"/>
      <c r="D555" s="25"/>
      <c r="E555" s="24"/>
      <c r="F555" s="49" t="s">
        <v>13</v>
      </c>
      <c r="G555" s="24"/>
      <c r="H555" s="70">
        <v>26081.59</v>
      </c>
      <c r="I555" s="25"/>
      <c r="J555" s="24"/>
      <c r="K555" s="71">
        <v>30086</v>
      </c>
      <c r="L555" s="28"/>
      <c r="M555" s="71">
        <v>15570</v>
      </c>
      <c r="N555" s="28"/>
      <c r="O555" s="71">
        <v>0</v>
      </c>
      <c r="P555" s="28"/>
      <c r="Q555" s="71">
        <v>0</v>
      </c>
      <c r="R555" s="28"/>
    </row>
    <row r="556" spans="2:18" ht="16.5" customHeight="1">
      <c r="B556" s="35" t="s">
        <v>14</v>
      </c>
      <c r="C556" s="25"/>
      <c r="D556" s="25"/>
      <c r="E556" s="24"/>
      <c r="F556" s="35" t="s">
        <v>15</v>
      </c>
      <c r="G556" s="24"/>
      <c r="H556" s="26">
        <v>26081.59</v>
      </c>
      <c r="I556" s="25"/>
      <c r="J556" s="24"/>
      <c r="K556" s="27">
        <v>30086</v>
      </c>
      <c r="L556" s="28"/>
      <c r="M556" s="27">
        <v>15570</v>
      </c>
      <c r="N556" s="28"/>
      <c r="O556" s="27">
        <v>0</v>
      </c>
      <c r="P556" s="28"/>
      <c r="Q556" s="27">
        <v>0</v>
      </c>
      <c r="R556" s="28"/>
    </row>
    <row r="557" spans="2:18" ht="16.5" customHeight="1">
      <c r="B557" s="49" t="s">
        <v>23</v>
      </c>
      <c r="C557" s="25"/>
      <c r="D557" s="25"/>
      <c r="E557" s="24"/>
      <c r="F557" s="49" t="s">
        <v>24</v>
      </c>
      <c r="G557" s="24"/>
      <c r="H557" s="70">
        <v>4195.35</v>
      </c>
      <c r="I557" s="25"/>
      <c r="J557" s="24"/>
      <c r="K557" s="71">
        <v>5877</v>
      </c>
      <c r="L557" s="28"/>
      <c r="M557" s="71">
        <v>3075</v>
      </c>
      <c r="N557" s="28"/>
      <c r="O557" s="71">
        <v>0</v>
      </c>
      <c r="P557" s="28"/>
      <c r="Q557" s="71">
        <v>0</v>
      </c>
      <c r="R557" s="28"/>
    </row>
    <row r="558" spans="2:18" ht="16.5" customHeight="1">
      <c r="B558" s="35" t="s">
        <v>27</v>
      </c>
      <c r="C558" s="25"/>
      <c r="D558" s="25"/>
      <c r="E558" s="24"/>
      <c r="F558" s="35" t="s">
        <v>28</v>
      </c>
      <c r="G558" s="24"/>
      <c r="H558" s="26">
        <v>4195.35</v>
      </c>
      <c r="I558" s="25"/>
      <c r="J558" s="24"/>
      <c r="K558" s="27">
        <v>5877</v>
      </c>
      <c r="L558" s="28"/>
      <c r="M558" s="27">
        <v>3075</v>
      </c>
      <c r="N558" s="28"/>
      <c r="O558" s="27">
        <v>0</v>
      </c>
      <c r="P558" s="28"/>
      <c r="Q558" s="27">
        <v>0</v>
      </c>
      <c r="R558" s="28"/>
    </row>
    <row r="559" spans="2:18" ht="16.5" customHeight="1">
      <c r="B559" s="37" t="s">
        <v>29</v>
      </c>
      <c r="C559" s="25"/>
      <c r="D559" s="25"/>
      <c r="E559" s="24"/>
      <c r="F559" s="37" t="s">
        <v>30</v>
      </c>
      <c r="G559" s="24"/>
      <c r="H559" s="33">
        <v>207589.32</v>
      </c>
      <c r="I559" s="25"/>
      <c r="J559" s="24"/>
      <c r="K559" s="34">
        <v>313146</v>
      </c>
      <c r="L559" s="28"/>
      <c r="M559" s="34">
        <v>54745</v>
      </c>
      <c r="N559" s="28"/>
      <c r="O559" s="34">
        <v>0</v>
      </c>
      <c r="P559" s="28"/>
      <c r="Q559" s="34">
        <v>0</v>
      </c>
      <c r="R559" s="28"/>
    </row>
    <row r="560" spans="2:18" ht="16.5" customHeight="1">
      <c r="B560" s="49" t="s">
        <v>31</v>
      </c>
      <c r="C560" s="25"/>
      <c r="D560" s="25"/>
      <c r="E560" s="24"/>
      <c r="F560" s="49" t="s">
        <v>32</v>
      </c>
      <c r="G560" s="24"/>
      <c r="H560" s="70">
        <v>42271.9</v>
      </c>
      <c r="I560" s="25"/>
      <c r="J560" s="24"/>
      <c r="K560" s="71">
        <v>54680</v>
      </c>
      <c r="L560" s="28"/>
      <c r="M560" s="71">
        <v>23505</v>
      </c>
      <c r="N560" s="28"/>
      <c r="O560" s="71">
        <v>0</v>
      </c>
      <c r="P560" s="28"/>
      <c r="Q560" s="71">
        <v>0</v>
      </c>
      <c r="R560" s="28"/>
    </row>
    <row r="561" spans="2:18" ht="16.5" customHeight="1">
      <c r="B561" s="35" t="s">
        <v>33</v>
      </c>
      <c r="C561" s="25"/>
      <c r="D561" s="25"/>
      <c r="E561" s="24"/>
      <c r="F561" s="35" t="s">
        <v>34</v>
      </c>
      <c r="G561" s="24"/>
      <c r="H561" s="26">
        <v>29137.49</v>
      </c>
      <c r="I561" s="25"/>
      <c r="J561" s="24"/>
      <c r="K561" s="27">
        <v>47117</v>
      </c>
      <c r="L561" s="28"/>
      <c r="M561" s="27">
        <v>23505</v>
      </c>
      <c r="N561" s="28"/>
      <c r="O561" s="27">
        <v>0</v>
      </c>
      <c r="P561" s="28"/>
      <c r="Q561" s="27">
        <v>0</v>
      </c>
      <c r="R561" s="28"/>
    </row>
    <row r="562" spans="2:18" ht="16.5" customHeight="1">
      <c r="B562" s="35" t="s">
        <v>37</v>
      </c>
      <c r="C562" s="25"/>
      <c r="D562" s="25"/>
      <c r="E562" s="24"/>
      <c r="F562" s="35" t="s">
        <v>38</v>
      </c>
      <c r="G562" s="24"/>
      <c r="H562" s="26">
        <v>13134.41</v>
      </c>
      <c r="I562" s="25"/>
      <c r="J562" s="24"/>
      <c r="K562" s="27">
        <v>7563</v>
      </c>
      <c r="L562" s="28"/>
      <c r="M562" s="27">
        <v>0</v>
      </c>
      <c r="N562" s="28"/>
      <c r="O562" s="27">
        <v>0</v>
      </c>
      <c r="P562" s="28"/>
      <c r="Q562" s="27">
        <v>0</v>
      </c>
      <c r="R562" s="28"/>
    </row>
    <row r="563" spans="2:18" ht="16.5" customHeight="1">
      <c r="B563" s="49" t="s">
        <v>55</v>
      </c>
      <c r="C563" s="25"/>
      <c r="D563" s="25"/>
      <c r="E563" s="24"/>
      <c r="F563" s="49" t="s">
        <v>56</v>
      </c>
      <c r="G563" s="24"/>
      <c r="H563" s="70">
        <v>158238.25</v>
      </c>
      <c r="I563" s="25"/>
      <c r="J563" s="24"/>
      <c r="K563" s="71">
        <v>239702</v>
      </c>
      <c r="L563" s="28"/>
      <c r="M563" s="71">
        <v>22500</v>
      </c>
      <c r="N563" s="28"/>
      <c r="O563" s="71">
        <v>0</v>
      </c>
      <c r="P563" s="28"/>
      <c r="Q563" s="71">
        <v>0</v>
      </c>
      <c r="R563" s="28"/>
    </row>
    <row r="564" spans="2:18" ht="16.5" customHeight="1">
      <c r="B564" s="35" t="s">
        <v>61</v>
      </c>
      <c r="C564" s="25"/>
      <c r="D564" s="25"/>
      <c r="E564" s="24"/>
      <c r="F564" s="35" t="s">
        <v>62</v>
      </c>
      <c r="G564" s="24"/>
      <c r="H564" s="26">
        <v>9355.29</v>
      </c>
      <c r="I564" s="25"/>
      <c r="J564" s="24"/>
      <c r="K564" s="27">
        <v>9755</v>
      </c>
      <c r="L564" s="28"/>
      <c r="M564" s="27">
        <v>6000</v>
      </c>
      <c r="N564" s="28"/>
      <c r="O564" s="27">
        <v>0</v>
      </c>
      <c r="P564" s="28"/>
      <c r="Q564" s="27">
        <v>0</v>
      </c>
      <c r="R564" s="28"/>
    </row>
    <row r="565" spans="2:18" ht="16.5" customHeight="1">
      <c r="B565" s="35" t="s">
        <v>65</v>
      </c>
      <c r="C565" s="25"/>
      <c r="D565" s="25"/>
      <c r="E565" s="24"/>
      <c r="F565" s="35" t="s">
        <v>66</v>
      </c>
      <c r="G565" s="24"/>
      <c r="H565" s="26">
        <v>91479.68</v>
      </c>
      <c r="I565" s="25"/>
      <c r="J565" s="24"/>
      <c r="K565" s="27">
        <v>163586</v>
      </c>
      <c r="L565" s="28"/>
      <c r="M565" s="27">
        <v>9750</v>
      </c>
      <c r="N565" s="28"/>
      <c r="O565" s="27">
        <v>0</v>
      </c>
      <c r="P565" s="28"/>
      <c r="Q565" s="27">
        <v>0</v>
      </c>
      <c r="R565" s="28"/>
    </row>
    <row r="566" spans="2:18" ht="16.5" customHeight="1">
      <c r="B566" s="35" t="s">
        <v>69</v>
      </c>
      <c r="C566" s="25"/>
      <c r="D566" s="25"/>
      <c r="E566" s="24"/>
      <c r="F566" s="35" t="s">
        <v>70</v>
      </c>
      <c r="G566" s="24"/>
      <c r="H566" s="26">
        <v>57403.28</v>
      </c>
      <c r="I566" s="25"/>
      <c r="J566" s="24"/>
      <c r="K566" s="27">
        <v>66361</v>
      </c>
      <c r="L566" s="28"/>
      <c r="M566" s="27">
        <v>6750</v>
      </c>
      <c r="N566" s="28"/>
      <c r="O566" s="27">
        <v>0</v>
      </c>
      <c r="P566" s="28"/>
      <c r="Q566" s="27">
        <v>0</v>
      </c>
      <c r="R566" s="28"/>
    </row>
    <row r="567" spans="2:18" ht="16.5" customHeight="1">
      <c r="B567" s="49" t="s">
        <v>75</v>
      </c>
      <c r="C567" s="25"/>
      <c r="D567" s="25"/>
      <c r="E567" s="24"/>
      <c r="F567" s="49" t="s">
        <v>76</v>
      </c>
      <c r="G567" s="24"/>
      <c r="H567" s="70">
        <v>7079.17</v>
      </c>
      <c r="I567" s="25"/>
      <c r="J567" s="24"/>
      <c r="K567" s="71">
        <v>18764</v>
      </c>
      <c r="L567" s="28"/>
      <c r="M567" s="71">
        <v>8740</v>
      </c>
      <c r="N567" s="28"/>
      <c r="O567" s="71">
        <v>0</v>
      </c>
      <c r="P567" s="28"/>
      <c r="Q567" s="71">
        <v>0</v>
      </c>
      <c r="R567" s="28"/>
    </row>
    <row r="568" spans="2:18" ht="16.5" customHeight="1">
      <c r="B568" s="35" t="s">
        <v>81</v>
      </c>
      <c r="C568" s="25"/>
      <c r="D568" s="25"/>
      <c r="E568" s="24"/>
      <c r="F568" s="35" t="s">
        <v>82</v>
      </c>
      <c r="G568" s="24"/>
      <c r="H568" s="26">
        <v>4954.73</v>
      </c>
      <c r="I568" s="25"/>
      <c r="J568" s="24"/>
      <c r="K568" s="27">
        <v>16348</v>
      </c>
      <c r="L568" s="28"/>
      <c r="M568" s="27">
        <v>6750</v>
      </c>
      <c r="N568" s="28"/>
      <c r="O568" s="27">
        <v>0</v>
      </c>
      <c r="P568" s="28"/>
      <c r="Q568" s="27">
        <v>0</v>
      </c>
      <c r="R568" s="28"/>
    </row>
    <row r="569" spans="2:18" ht="16.5" customHeight="1">
      <c r="B569" s="35" t="s">
        <v>89</v>
      </c>
      <c r="C569" s="25"/>
      <c r="D569" s="25"/>
      <c r="E569" s="24"/>
      <c r="F569" s="35" t="s">
        <v>76</v>
      </c>
      <c r="G569" s="24"/>
      <c r="H569" s="26">
        <v>2124.44</v>
      </c>
      <c r="I569" s="25"/>
      <c r="J569" s="24"/>
      <c r="K569" s="27">
        <v>2416</v>
      </c>
      <c r="L569" s="28"/>
      <c r="M569" s="27">
        <v>1990</v>
      </c>
      <c r="N569" s="28"/>
      <c r="O569" s="27">
        <v>0</v>
      </c>
      <c r="P569" s="28"/>
      <c r="Q569" s="27">
        <v>0</v>
      </c>
      <c r="R569" s="28"/>
    </row>
    <row r="570" spans="2:18" ht="16.5" customHeight="1">
      <c r="B570" s="37" t="s">
        <v>7</v>
      </c>
      <c r="C570" s="25"/>
      <c r="D570" s="25"/>
      <c r="E570" s="24"/>
      <c r="F570" s="37" t="s">
        <v>130</v>
      </c>
      <c r="G570" s="24"/>
      <c r="H570" s="33">
        <f>H571+H575</f>
        <v>224443.68</v>
      </c>
      <c r="I570" s="25"/>
      <c r="J570" s="24"/>
      <c r="K570" s="34">
        <v>701335</v>
      </c>
      <c r="L570" s="28"/>
      <c r="M570" s="34">
        <v>129000</v>
      </c>
      <c r="N570" s="28"/>
      <c r="O570" s="34">
        <v>0</v>
      </c>
      <c r="P570" s="28"/>
      <c r="Q570" s="34">
        <v>0</v>
      </c>
      <c r="R570" s="28"/>
    </row>
    <row r="571" spans="2:18" ht="16.5" customHeight="1">
      <c r="B571" s="37" t="s">
        <v>137</v>
      </c>
      <c r="C571" s="25"/>
      <c r="D571" s="25"/>
      <c r="E571" s="24"/>
      <c r="F571" s="37" t="s">
        <v>138</v>
      </c>
      <c r="G571" s="24"/>
      <c r="H571" s="33">
        <v>955.36</v>
      </c>
      <c r="I571" s="25"/>
      <c r="J571" s="24"/>
      <c r="K571" s="34">
        <v>132715</v>
      </c>
      <c r="L571" s="28"/>
      <c r="M571" s="34">
        <v>124500</v>
      </c>
      <c r="N571" s="28"/>
      <c r="O571" s="34">
        <v>0</v>
      </c>
      <c r="P571" s="28"/>
      <c r="Q571" s="34">
        <v>0</v>
      </c>
      <c r="R571" s="28"/>
    </row>
    <row r="572" spans="2:18" ht="16.5" customHeight="1">
      <c r="B572" s="49" t="s">
        <v>141</v>
      </c>
      <c r="C572" s="25"/>
      <c r="D572" s="25"/>
      <c r="E572" s="24"/>
      <c r="F572" s="49" t="s">
        <v>142</v>
      </c>
      <c r="G572" s="24"/>
      <c r="H572" s="70">
        <v>955.36</v>
      </c>
      <c r="I572" s="25"/>
      <c r="J572" s="24"/>
      <c r="K572" s="71">
        <v>132715</v>
      </c>
      <c r="L572" s="28"/>
      <c r="M572" s="71">
        <v>124500</v>
      </c>
      <c r="N572" s="28"/>
      <c r="O572" s="71">
        <v>0</v>
      </c>
      <c r="P572" s="28"/>
      <c r="Q572" s="71">
        <v>0</v>
      </c>
      <c r="R572" s="28"/>
    </row>
    <row r="573" spans="2:18" ht="16.5" customHeight="1">
      <c r="B573" s="35" t="s">
        <v>143</v>
      </c>
      <c r="C573" s="25"/>
      <c r="D573" s="25"/>
      <c r="E573" s="24"/>
      <c r="F573" s="35" t="s">
        <v>144</v>
      </c>
      <c r="G573" s="24"/>
      <c r="H573" s="26">
        <v>564.09</v>
      </c>
      <c r="I573" s="25"/>
      <c r="J573" s="24"/>
      <c r="K573" s="27">
        <v>132715</v>
      </c>
      <c r="L573" s="28"/>
      <c r="M573" s="27">
        <v>124500</v>
      </c>
      <c r="N573" s="28"/>
      <c r="O573" s="27">
        <v>0</v>
      </c>
      <c r="P573" s="28"/>
      <c r="Q573" s="27">
        <v>0</v>
      </c>
      <c r="R573" s="28"/>
    </row>
    <row r="574" spans="2:18" ht="16.5" customHeight="1">
      <c r="B574" s="9"/>
      <c r="C574" s="2"/>
      <c r="D574" s="20">
        <v>4223</v>
      </c>
      <c r="E574" s="1"/>
      <c r="F574" s="9"/>
      <c r="G574" s="8" t="s">
        <v>148</v>
      </c>
      <c r="H574" s="10"/>
      <c r="I574" s="2"/>
      <c r="J574" s="1">
        <v>391.27</v>
      </c>
      <c r="K574" s="17"/>
      <c r="L574" s="15"/>
      <c r="M574" s="17"/>
      <c r="N574" s="15"/>
      <c r="O574" s="17"/>
      <c r="P574" s="15"/>
      <c r="Q574" s="17"/>
      <c r="R574" s="15"/>
    </row>
    <row r="575" spans="2:18" ht="16.5" customHeight="1">
      <c r="B575" s="45" t="s">
        <v>165</v>
      </c>
      <c r="C575" s="54"/>
      <c r="D575" s="54"/>
      <c r="E575" s="46"/>
      <c r="F575" s="45" t="s">
        <v>166</v>
      </c>
      <c r="G575" s="46"/>
      <c r="H575" s="55">
        <v>223488.32</v>
      </c>
      <c r="I575" s="56"/>
      <c r="J575" s="57"/>
      <c r="K575" s="47">
        <v>568620</v>
      </c>
      <c r="L575" s="48"/>
      <c r="M575" s="47">
        <v>4500</v>
      </c>
      <c r="N575" s="48"/>
      <c r="O575" s="47">
        <v>0</v>
      </c>
      <c r="P575" s="48"/>
      <c r="Q575" s="47">
        <v>0</v>
      </c>
      <c r="R575" s="48"/>
    </row>
    <row r="576" spans="2:18" ht="16.5" customHeight="1">
      <c r="B576" s="49" t="s">
        <v>167</v>
      </c>
      <c r="C576" s="25"/>
      <c r="D576" s="25"/>
      <c r="E576" s="24"/>
      <c r="F576" s="49" t="s">
        <v>168</v>
      </c>
      <c r="G576" s="24"/>
      <c r="H576" s="70">
        <v>223488.32</v>
      </c>
      <c r="I576" s="25"/>
      <c r="J576" s="24"/>
      <c r="K576" s="71">
        <v>568620</v>
      </c>
      <c r="L576" s="28"/>
      <c r="M576" s="71">
        <v>4500</v>
      </c>
      <c r="N576" s="28"/>
      <c r="O576" s="71">
        <v>0</v>
      </c>
      <c r="P576" s="28"/>
      <c r="Q576" s="71">
        <v>0</v>
      </c>
      <c r="R576" s="28"/>
    </row>
    <row r="577" spans="2:18" ht="16.5" customHeight="1">
      <c r="B577" s="35" t="s">
        <v>169</v>
      </c>
      <c r="C577" s="25"/>
      <c r="D577" s="25"/>
      <c r="E577" s="24"/>
      <c r="F577" s="35" t="s">
        <v>168</v>
      </c>
      <c r="G577" s="24"/>
      <c r="H577" s="26">
        <v>223488.32</v>
      </c>
      <c r="I577" s="25"/>
      <c r="J577" s="24"/>
      <c r="K577" s="27">
        <v>568620</v>
      </c>
      <c r="L577" s="28"/>
      <c r="M577" s="27">
        <v>4500</v>
      </c>
      <c r="N577" s="28"/>
      <c r="O577" s="27">
        <v>0</v>
      </c>
      <c r="P577" s="28"/>
      <c r="Q577" s="27">
        <v>0</v>
      </c>
      <c r="R577" s="28"/>
    </row>
    <row r="578" spans="2:18" ht="16.5" customHeight="1">
      <c r="B578" s="68" t="s">
        <v>187</v>
      </c>
      <c r="C578" s="25"/>
      <c r="D578" s="25"/>
      <c r="E578" s="24"/>
      <c r="F578" s="68" t="s">
        <v>188</v>
      </c>
      <c r="G578" s="24"/>
      <c r="H578" s="69">
        <f>H579+H596</f>
        <v>2620384.97</v>
      </c>
      <c r="I578" s="25"/>
      <c r="J578" s="24"/>
      <c r="K578" s="61">
        <v>5683909</v>
      </c>
      <c r="L578" s="28"/>
      <c r="M578" s="61">
        <v>1138254</v>
      </c>
      <c r="N578" s="28"/>
      <c r="O578" s="61">
        <v>0</v>
      </c>
      <c r="P578" s="28"/>
      <c r="Q578" s="61">
        <v>0</v>
      </c>
      <c r="R578" s="28"/>
    </row>
    <row r="579" spans="2:18" ht="16.5" customHeight="1">
      <c r="B579" s="37" t="s">
        <v>6</v>
      </c>
      <c r="C579" s="25"/>
      <c r="D579" s="25"/>
      <c r="E579" s="24"/>
      <c r="F579" s="37" t="s">
        <v>9</v>
      </c>
      <c r="G579" s="24"/>
      <c r="H579" s="33">
        <f>H580+H585</f>
        <v>1348537.6500000001</v>
      </c>
      <c r="I579" s="25"/>
      <c r="J579" s="24"/>
      <c r="K579" s="34">
        <v>1599677</v>
      </c>
      <c r="L579" s="28"/>
      <c r="M579" s="34">
        <v>407254</v>
      </c>
      <c r="N579" s="28"/>
      <c r="O579" s="34">
        <v>0</v>
      </c>
      <c r="P579" s="28"/>
      <c r="Q579" s="34">
        <v>0</v>
      </c>
      <c r="R579" s="28"/>
    </row>
    <row r="580" spans="2:18" ht="16.5" customHeight="1">
      <c r="B580" s="37" t="s">
        <v>10</v>
      </c>
      <c r="C580" s="25"/>
      <c r="D580" s="25"/>
      <c r="E580" s="24"/>
      <c r="F580" s="37" t="s">
        <v>11</v>
      </c>
      <c r="G580" s="24"/>
      <c r="H580" s="33">
        <v>171569.32</v>
      </c>
      <c r="I580" s="25"/>
      <c r="J580" s="24"/>
      <c r="K580" s="34">
        <v>168658</v>
      </c>
      <c r="L580" s="28"/>
      <c r="M580" s="34">
        <v>105655</v>
      </c>
      <c r="N580" s="28"/>
      <c r="O580" s="34">
        <v>0</v>
      </c>
      <c r="P580" s="28"/>
      <c r="Q580" s="34">
        <v>0</v>
      </c>
      <c r="R580" s="28"/>
    </row>
    <row r="581" spans="2:18" ht="16.5" customHeight="1">
      <c r="B581" s="49" t="s">
        <v>12</v>
      </c>
      <c r="C581" s="25"/>
      <c r="D581" s="25"/>
      <c r="E581" s="24"/>
      <c r="F581" s="49" t="s">
        <v>13</v>
      </c>
      <c r="G581" s="24"/>
      <c r="H581" s="70">
        <v>147795.62</v>
      </c>
      <c r="I581" s="25"/>
      <c r="J581" s="24"/>
      <c r="K581" s="71">
        <v>140454</v>
      </c>
      <c r="L581" s="28"/>
      <c r="M581" s="71">
        <v>88230</v>
      </c>
      <c r="N581" s="28"/>
      <c r="O581" s="71">
        <v>0</v>
      </c>
      <c r="P581" s="28"/>
      <c r="Q581" s="71">
        <v>0</v>
      </c>
      <c r="R581" s="28"/>
    </row>
    <row r="582" spans="2:18" ht="16.5" customHeight="1">
      <c r="B582" s="35" t="s">
        <v>14</v>
      </c>
      <c r="C582" s="25"/>
      <c r="D582" s="25"/>
      <c r="E582" s="24"/>
      <c r="F582" s="35" t="s">
        <v>15</v>
      </c>
      <c r="G582" s="24"/>
      <c r="H582" s="26">
        <v>147795.62</v>
      </c>
      <c r="I582" s="25"/>
      <c r="J582" s="24"/>
      <c r="K582" s="27">
        <v>140454</v>
      </c>
      <c r="L582" s="28"/>
      <c r="M582" s="27">
        <v>88230</v>
      </c>
      <c r="N582" s="28"/>
      <c r="O582" s="27">
        <v>0</v>
      </c>
      <c r="P582" s="28"/>
      <c r="Q582" s="27">
        <v>0</v>
      </c>
      <c r="R582" s="28"/>
    </row>
    <row r="583" spans="2:18" ht="16.5" customHeight="1">
      <c r="B583" s="49" t="s">
        <v>23</v>
      </c>
      <c r="C583" s="25"/>
      <c r="D583" s="25"/>
      <c r="E583" s="24"/>
      <c r="F583" s="49" t="s">
        <v>24</v>
      </c>
      <c r="G583" s="24"/>
      <c r="H583" s="70">
        <v>23773.7</v>
      </c>
      <c r="I583" s="25"/>
      <c r="J583" s="24"/>
      <c r="K583" s="71">
        <v>28204</v>
      </c>
      <c r="L583" s="28"/>
      <c r="M583" s="71">
        <v>17425</v>
      </c>
      <c r="N583" s="28"/>
      <c r="O583" s="71">
        <v>0</v>
      </c>
      <c r="P583" s="28"/>
      <c r="Q583" s="71">
        <v>0</v>
      </c>
      <c r="R583" s="28"/>
    </row>
    <row r="584" spans="2:18" ht="16.5" customHeight="1">
      <c r="B584" s="35" t="s">
        <v>27</v>
      </c>
      <c r="C584" s="25"/>
      <c r="D584" s="25"/>
      <c r="E584" s="24"/>
      <c r="F584" s="35" t="s">
        <v>28</v>
      </c>
      <c r="G584" s="24"/>
      <c r="H584" s="26">
        <v>23773.7</v>
      </c>
      <c r="I584" s="25"/>
      <c r="J584" s="24"/>
      <c r="K584" s="27">
        <v>28204</v>
      </c>
      <c r="L584" s="28"/>
      <c r="M584" s="27">
        <v>17425</v>
      </c>
      <c r="N584" s="28"/>
      <c r="O584" s="27">
        <v>0</v>
      </c>
      <c r="P584" s="28"/>
      <c r="Q584" s="27">
        <v>0</v>
      </c>
      <c r="R584" s="28"/>
    </row>
    <row r="585" spans="2:18" ht="16.5" customHeight="1">
      <c r="B585" s="37" t="s">
        <v>29</v>
      </c>
      <c r="C585" s="25"/>
      <c r="D585" s="25"/>
      <c r="E585" s="24"/>
      <c r="F585" s="37" t="s">
        <v>30</v>
      </c>
      <c r="G585" s="24"/>
      <c r="H585" s="33">
        <v>1176968.33</v>
      </c>
      <c r="I585" s="25"/>
      <c r="J585" s="24"/>
      <c r="K585" s="34">
        <v>1431019</v>
      </c>
      <c r="L585" s="28"/>
      <c r="M585" s="34">
        <v>301599</v>
      </c>
      <c r="N585" s="28"/>
      <c r="O585" s="34">
        <v>0</v>
      </c>
      <c r="P585" s="28"/>
      <c r="Q585" s="34">
        <v>0</v>
      </c>
      <c r="R585" s="28"/>
    </row>
    <row r="586" spans="2:18" ht="16.5" customHeight="1">
      <c r="B586" s="49" t="s">
        <v>31</v>
      </c>
      <c r="C586" s="25"/>
      <c r="D586" s="25"/>
      <c r="E586" s="24"/>
      <c r="F586" s="49" t="s">
        <v>32</v>
      </c>
      <c r="G586" s="24"/>
      <c r="H586" s="70">
        <v>260169.48</v>
      </c>
      <c r="I586" s="25"/>
      <c r="J586" s="24"/>
      <c r="K586" s="71">
        <v>323072</v>
      </c>
      <c r="L586" s="28"/>
      <c r="M586" s="71">
        <v>133195</v>
      </c>
      <c r="N586" s="28"/>
      <c r="O586" s="71">
        <v>0</v>
      </c>
      <c r="P586" s="28"/>
      <c r="Q586" s="71">
        <v>0</v>
      </c>
      <c r="R586" s="28"/>
    </row>
    <row r="587" spans="2:18" ht="16.5" customHeight="1">
      <c r="B587" s="35" t="s">
        <v>33</v>
      </c>
      <c r="C587" s="25"/>
      <c r="D587" s="25"/>
      <c r="E587" s="24"/>
      <c r="F587" s="35" t="s">
        <v>34</v>
      </c>
      <c r="G587" s="24"/>
      <c r="H587" s="26">
        <v>165741.2</v>
      </c>
      <c r="I587" s="25"/>
      <c r="J587" s="24"/>
      <c r="K587" s="27">
        <v>277946</v>
      </c>
      <c r="L587" s="28"/>
      <c r="M587" s="27">
        <v>133195</v>
      </c>
      <c r="N587" s="28"/>
      <c r="O587" s="27">
        <v>0</v>
      </c>
      <c r="P587" s="28"/>
      <c r="Q587" s="27">
        <v>0</v>
      </c>
      <c r="R587" s="28"/>
    </row>
    <row r="588" spans="2:18" ht="16.5" customHeight="1">
      <c r="B588" s="35" t="s">
        <v>37</v>
      </c>
      <c r="C588" s="25"/>
      <c r="D588" s="25"/>
      <c r="E588" s="24"/>
      <c r="F588" s="35" t="s">
        <v>38</v>
      </c>
      <c r="G588" s="24"/>
      <c r="H588" s="26">
        <v>74428.28</v>
      </c>
      <c r="I588" s="25"/>
      <c r="J588" s="24"/>
      <c r="K588" s="27">
        <v>45126</v>
      </c>
      <c r="L588" s="28"/>
      <c r="M588" s="27">
        <v>0</v>
      </c>
      <c r="N588" s="28"/>
      <c r="O588" s="27">
        <v>0</v>
      </c>
      <c r="P588" s="28"/>
      <c r="Q588" s="27">
        <v>0</v>
      </c>
      <c r="R588" s="28"/>
    </row>
    <row r="589" spans="2:18" ht="16.5" customHeight="1">
      <c r="B589" s="49" t="s">
        <v>55</v>
      </c>
      <c r="C589" s="25"/>
      <c r="D589" s="25"/>
      <c r="E589" s="24"/>
      <c r="F589" s="49" t="s">
        <v>56</v>
      </c>
      <c r="G589" s="24"/>
      <c r="H589" s="70">
        <v>896683.6</v>
      </c>
      <c r="I589" s="25"/>
      <c r="J589" s="24"/>
      <c r="K589" s="71">
        <v>1012489</v>
      </c>
      <c r="L589" s="28"/>
      <c r="M589" s="71">
        <v>127500</v>
      </c>
      <c r="N589" s="28"/>
      <c r="O589" s="71">
        <v>0</v>
      </c>
      <c r="P589" s="28"/>
      <c r="Q589" s="71">
        <v>0</v>
      </c>
      <c r="R589" s="28"/>
    </row>
    <row r="590" spans="2:18" ht="16.5" customHeight="1">
      <c r="B590" s="35" t="s">
        <v>61</v>
      </c>
      <c r="C590" s="25"/>
      <c r="D590" s="25"/>
      <c r="E590" s="24"/>
      <c r="F590" s="35" t="s">
        <v>62</v>
      </c>
      <c r="G590" s="24"/>
      <c r="H590" s="26">
        <v>53013.32</v>
      </c>
      <c r="I590" s="25"/>
      <c r="J590" s="24"/>
      <c r="K590" s="27">
        <v>35835</v>
      </c>
      <c r="L590" s="28"/>
      <c r="M590" s="27">
        <v>34000</v>
      </c>
      <c r="N590" s="28"/>
      <c r="O590" s="27">
        <v>0</v>
      </c>
      <c r="P590" s="28"/>
      <c r="Q590" s="27">
        <v>0</v>
      </c>
      <c r="R590" s="28"/>
    </row>
    <row r="591" spans="2:18" ht="16.5" customHeight="1">
      <c r="B591" s="35" t="s">
        <v>65</v>
      </c>
      <c r="C591" s="25"/>
      <c r="D591" s="25"/>
      <c r="E591" s="24"/>
      <c r="F591" s="35" t="s">
        <v>66</v>
      </c>
      <c r="G591" s="24"/>
      <c r="H591" s="26">
        <v>518384.89</v>
      </c>
      <c r="I591" s="25"/>
      <c r="J591" s="24"/>
      <c r="K591" s="27">
        <v>618302</v>
      </c>
      <c r="L591" s="28"/>
      <c r="M591" s="27">
        <v>55250</v>
      </c>
      <c r="N591" s="28"/>
      <c r="O591" s="27">
        <v>0</v>
      </c>
      <c r="P591" s="28"/>
      <c r="Q591" s="27">
        <v>0</v>
      </c>
      <c r="R591" s="28"/>
    </row>
    <row r="592" spans="2:18" ht="16.5" customHeight="1">
      <c r="B592" s="35" t="s">
        <v>69</v>
      </c>
      <c r="C592" s="25"/>
      <c r="D592" s="25"/>
      <c r="E592" s="24"/>
      <c r="F592" s="35" t="s">
        <v>70</v>
      </c>
      <c r="G592" s="24"/>
      <c r="H592" s="26">
        <v>325285.39</v>
      </c>
      <c r="I592" s="25"/>
      <c r="J592" s="24"/>
      <c r="K592" s="27">
        <v>358352</v>
      </c>
      <c r="L592" s="28"/>
      <c r="M592" s="27">
        <v>38250</v>
      </c>
      <c r="N592" s="28"/>
      <c r="O592" s="27">
        <v>0</v>
      </c>
      <c r="P592" s="28"/>
      <c r="Q592" s="27">
        <v>0</v>
      </c>
      <c r="R592" s="28"/>
    </row>
    <row r="593" spans="2:18" ht="16.5" customHeight="1">
      <c r="B593" s="49" t="s">
        <v>75</v>
      </c>
      <c r="C593" s="25"/>
      <c r="D593" s="25"/>
      <c r="E593" s="24"/>
      <c r="F593" s="49" t="s">
        <v>76</v>
      </c>
      <c r="G593" s="24"/>
      <c r="H593" s="70">
        <v>40115.25</v>
      </c>
      <c r="I593" s="25"/>
      <c r="J593" s="24"/>
      <c r="K593" s="71">
        <v>95458</v>
      </c>
      <c r="L593" s="28"/>
      <c r="M593" s="71">
        <v>40904</v>
      </c>
      <c r="N593" s="28"/>
      <c r="O593" s="71">
        <v>0</v>
      </c>
      <c r="P593" s="28"/>
      <c r="Q593" s="71">
        <v>0</v>
      </c>
      <c r="R593" s="28"/>
    </row>
    <row r="594" spans="2:18" ht="16.5" customHeight="1">
      <c r="B594" s="35" t="s">
        <v>81</v>
      </c>
      <c r="C594" s="25"/>
      <c r="D594" s="25"/>
      <c r="E594" s="24"/>
      <c r="F594" s="35" t="s">
        <v>82</v>
      </c>
      <c r="G594" s="24"/>
      <c r="H594" s="26">
        <v>28076.76</v>
      </c>
      <c r="I594" s="25"/>
      <c r="J594" s="24"/>
      <c r="K594" s="27">
        <v>92804</v>
      </c>
      <c r="L594" s="28"/>
      <c r="M594" s="27">
        <v>38250</v>
      </c>
      <c r="N594" s="28"/>
      <c r="O594" s="27">
        <v>0</v>
      </c>
      <c r="P594" s="28"/>
      <c r="Q594" s="27">
        <v>0</v>
      </c>
      <c r="R594" s="28"/>
    </row>
    <row r="595" spans="2:18" ht="16.5" customHeight="1">
      <c r="B595" s="35" t="s">
        <v>89</v>
      </c>
      <c r="C595" s="25"/>
      <c r="D595" s="25"/>
      <c r="E595" s="24"/>
      <c r="F595" s="35" t="s">
        <v>76</v>
      </c>
      <c r="G595" s="24"/>
      <c r="H595" s="26">
        <v>12038.49</v>
      </c>
      <c r="I595" s="25"/>
      <c r="J595" s="24"/>
      <c r="K595" s="27">
        <v>2654</v>
      </c>
      <c r="L595" s="28"/>
      <c r="M595" s="27">
        <v>2654</v>
      </c>
      <c r="N595" s="28"/>
      <c r="O595" s="27">
        <v>0</v>
      </c>
      <c r="P595" s="28"/>
      <c r="Q595" s="27">
        <v>0</v>
      </c>
      <c r="R595" s="28"/>
    </row>
    <row r="596" spans="2:18" ht="16.5" customHeight="1">
      <c r="B596" s="37" t="s">
        <v>7</v>
      </c>
      <c r="C596" s="25"/>
      <c r="D596" s="25"/>
      <c r="E596" s="24"/>
      <c r="F596" s="37" t="s">
        <v>130</v>
      </c>
      <c r="G596" s="24"/>
      <c r="H596" s="33">
        <f>H597+H601</f>
        <v>1271847.32</v>
      </c>
      <c r="I596" s="25"/>
      <c r="J596" s="24"/>
      <c r="K596" s="34">
        <v>4084232</v>
      </c>
      <c r="L596" s="28"/>
      <c r="M596" s="34">
        <v>731000</v>
      </c>
      <c r="N596" s="28"/>
      <c r="O596" s="34">
        <v>0</v>
      </c>
      <c r="P596" s="28"/>
      <c r="Q596" s="34">
        <v>0</v>
      </c>
      <c r="R596" s="28"/>
    </row>
    <row r="597" spans="2:18" ht="16.5" customHeight="1">
      <c r="B597" s="37" t="s">
        <v>137</v>
      </c>
      <c r="C597" s="25"/>
      <c r="D597" s="25"/>
      <c r="E597" s="24"/>
      <c r="F597" s="37" t="s">
        <v>138</v>
      </c>
      <c r="G597" s="24"/>
      <c r="H597" s="33">
        <v>5413.74</v>
      </c>
      <c r="I597" s="25"/>
      <c r="J597" s="24"/>
      <c r="K597" s="34">
        <v>843852</v>
      </c>
      <c r="L597" s="28"/>
      <c r="M597" s="34">
        <v>705500</v>
      </c>
      <c r="N597" s="28"/>
      <c r="O597" s="34">
        <v>0</v>
      </c>
      <c r="P597" s="28"/>
      <c r="Q597" s="34">
        <v>0</v>
      </c>
      <c r="R597" s="28"/>
    </row>
    <row r="598" spans="2:18" ht="16.5" customHeight="1">
      <c r="B598" s="49" t="s">
        <v>141</v>
      </c>
      <c r="C598" s="25"/>
      <c r="D598" s="25"/>
      <c r="E598" s="24"/>
      <c r="F598" s="49" t="s">
        <v>142</v>
      </c>
      <c r="G598" s="24"/>
      <c r="H598" s="70">
        <v>5413.74</v>
      </c>
      <c r="I598" s="25"/>
      <c r="J598" s="24"/>
      <c r="K598" s="71">
        <v>843852</v>
      </c>
      <c r="L598" s="28"/>
      <c r="M598" s="71">
        <v>705500</v>
      </c>
      <c r="N598" s="28"/>
      <c r="O598" s="71">
        <v>0</v>
      </c>
      <c r="P598" s="28"/>
      <c r="Q598" s="71">
        <v>0</v>
      </c>
      <c r="R598" s="28"/>
    </row>
    <row r="599" spans="2:18" ht="16.5" customHeight="1">
      <c r="B599" s="35" t="s">
        <v>143</v>
      </c>
      <c r="C599" s="25"/>
      <c r="D599" s="25"/>
      <c r="E599" s="24"/>
      <c r="F599" s="35" t="s">
        <v>144</v>
      </c>
      <c r="G599" s="24"/>
      <c r="H599" s="26">
        <v>3196.51</v>
      </c>
      <c r="I599" s="25"/>
      <c r="J599" s="24"/>
      <c r="K599" s="27">
        <v>843852</v>
      </c>
      <c r="L599" s="28"/>
      <c r="M599" s="27">
        <v>705500</v>
      </c>
      <c r="N599" s="28"/>
      <c r="O599" s="27">
        <v>0</v>
      </c>
      <c r="P599" s="28"/>
      <c r="Q599" s="27">
        <v>0</v>
      </c>
      <c r="R599" s="28"/>
    </row>
    <row r="600" spans="2:18" ht="16.5" customHeight="1">
      <c r="B600" s="6"/>
      <c r="C600" s="2"/>
      <c r="D600" s="20">
        <v>4223</v>
      </c>
      <c r="E600" s="1"/>
      <c r="F600" s="6"/>
      <c r="G600" s="8" t="s">
        <v>148</v>
      </c>
      <c r="H600" s="3"/>
      <c r="I600" s="2"/>
      <c r="J600" s="1">
        <v>2217.23</v>
      </c>
      <c r="K600" s="16"/>
      <c r="L600" s="15"/>
      <c r="M600" s="16"/>
      <c r="N600" s="15"/>
      <c r="O600" s="16"/>
      <c r="P600" s="15"/>
      <c r="Q600" s="16"/>
      <c r="R600" s="15"/>
    </row>
    <row r="601" spans="2:18" ht="16.5" customHeight="1">
      <c r="B601" s="37" t="s">
        <v>165</v>
      </c>
      <c r="C601" s="25"/>
      <c r="D601" s="25"/>
      <c r="E601" s="24"/>
      <c r="F601" s="37" t="s">
        <v>166</v>
      </c>
      <c r="G601" s="24"/>
      <c r="H601" s="33">
        <v>1266433.58</v>
      </c>
      <c r="I601" s="25"/>
      <c r="J601" s="24"/>
      <c r="K601" s="34">
        <v>3240380</v>
      </c>
      <c r="L601" s="28"/>
      <c r="M601" s="34">
        <v>25500</v>
      </c>
      <c r="N601" s="28"/>
      <c r="O601" s="34">
        <v>0</v>
      </c>
      <c r="P601" s="28"/>
      <c r="Q601" s="34">
        <v>0</v>
      </c>
      <c r="R601" s="28"/>
    </row>
    <row r="602" spans="2:18" ht="16.5" customHeight="1">
      <c r="B602" s="49" t="s">
        <v>167</v>
      </c>
      <c r="C602" s="25"/>
      <c r="D602" s="25"/>
      <c r="E602" s="24"/>
      <c r="F602" s="49" t="s">
        <v>168</v>
      </c>
      <c r="G602" s="24"/>
      <c r="H602" s="70">
        <v>1266433.58</v>
      </c>
      <c r="I602" s="25"/>
      <c r="J602" s="24"/>
      <c r="K602" s="71">
        <v>3240380</v>
      </c>
      <c r="L602" s="28"/>
      <c r="M602" s="71">
        <v>25500</v>
      </c>
      <c r="N602" s="28"/>
      <c r="O602" s="71">
        <v>0</v>
      </c>
      <c r="P602" s="28"/>
      <c r="Q602" s="71">
        <v>0</v>
      </c>
      <c r="R602" s="28"/>
    </row>
    <row r="603" spans="2:18" ht="16.5" customHeight="1">
      <c r="B603" s="35" t="s">
        <v>169</v>
      </c>
      <c r="C603" s="25"/>
      <c r="D603" s="25"/>
      <c r="E603" s="24"/>
      <c r="F603" s="35" t="s">
        <v>168</v>
      </c>
      <c r="G603" s="24"/>
      <c r="H603" s="26">
        <v>1266433.58</v>
      </c>
      <c r="I603" s="25"/>
      <c r="J603" s="24"/>
      <c r="K603" s="27">
        <v>3240380</v>
      </c>
      <c r="L603" s="28"/>
      <c r="M603" s="27">
        <v>25500</v>
      </c>
      <c r="N603" s="28"/>
      <c r="O603" s="27">
        <v>0</v>
      </c>
      <c r="P603" s="28"/>
      <c r="Q603" s="27">
        <v>0</v>
      </c>
      <c r="R603" s="28"/>
    </row>
    <row r="604" spans="2:18" ht="16.5" customHeight="1">
      <c r="B604" s="30" t="s">
        <v>250</v>
      </c>
      <c r="C604" s="25"/>
      <c r="D604" s="25"/>
      <c r="E604" s="24"/>
      <c r="F604" s="30" t="s">
        <v>251</v>
      </c>
      <c r="G604" s="24"/>
      <c r="H604" s="31">
        <f>H605</f>
        <v>8585175.63</v>
      </c>
      <c r="I604" s="25"/>
      <c r="J604" s="24"/>
      <c r="K604" s="32">
        <v>12421501</v>
      </c>
      <c r="L604" s="28"/>
      <c r="M604" s="32">
        <v>14600000</v>
      </c>
      <c r="N604" s="28"/>
      <c r="O604" s="32">
        <v>6000000</v>
      </c>
      <c r="P604" s="28"/>
      <c r="Q604" s="32">
        <v>7500000</v>
      </c>
      <c r="R604" s="28"/>
    </row>
    <row r="605" spans="2:18" ht="16.5" customHeight="1">
      <c r="B605" s="68" t="s">
        <v>195</v>
      </c>
      <c r="C605" s="25"/>
      <c r="D605" s="25"/>
      <c r="E605" s="24"/>
      <c r="F605" s="68" t="s">
        <v>196</v>
      </c>
      <c r="G605" s="24"/>
      <c r="H605" s="69">
        <f>H606+H621</f>
        <v>8585175.63</v>
      </c>
      <c r="I605" s="25"/>
      <c r="J605" s="24"/>
      <c r="K605" s="61">
        <v>12421501</v>
      </c>
      <c r="L605" s="28"/>
      <c r="M605" s="61">
        <v>14600000</v>
      </c>
      <c r="N605" s="28"/>
      <c r="O605" s="61">
        <v>6000000</v>
      </c>
      <c r="P605" s="28"/>
      <c r="Q605" s="61">
        <v>7500000</v>
      </c>
      <c r="R605" s="28"/>
    </row>
    <row r="606" spans="2:18" ht="16.5" customHeight="1">
      <c r="B606" s="37" t="s">
        <v>6</v>
      </c>
      <c r="C606" s="25"/>
      <c r="D606" s="25"/>
      <c r="E606" s="24"/>
      <c r="F606" s="37" t="s">
        <v>9</v>
      </c>
      <c r="G606" s="24"/>
      <c r="H606" s="33">
        <f>H607</f>
        <v>232802.09</v>
      </c>
      <c r="I606" s="25"/>
      <c r="J606" s="24"/>
      <c r="K606" s="34">
        <v>574001</v>
      </c>
      <c r="L606" s="28"/>
      <c r="M606" s="34">
        <v>0</v>
      </c>
      <c r="N606" s="28"/>
      <c r="O606" s="34">
        <v>0</v>
      </c>
      <c r="P606" s="28"/>
      <c r="Q606" s="34">
        <v>0</v>
      </c>
      <c r="R606" s="28"/>
    </row>
    <row r="607" spans="2:18" ht="16.5" customHeight="1">
      <c r="B607" s="37" t="s">
        <v>29</v>
      </c>
      <c r="C607" s="25"/>
      <c r="D607" s="25"/>
      <c r="E607" s="24"/>
      <c r="F607" s="37" t="s">
        <v>30</v>
      </c>
      <c r="G607" s="24"/>
      <c r="H607" s="33">
        <v>232802.09</v>
      </c>
      <c r="I607" s="25"/>
      <c r="J607" s="24"/>
      <c r="K607" s="34">
        <v>574001</v>
      </c>
      <c r="L607" s="28"/>
      <c r="M607" s="34">
        <v>0</v>
      </c>
      <c r="N607" s="28"/>
      <c r="O607" s="34">
        <v>0</v>
      </c>
      <c r="P607" s="28"/>
      <c r="Q607" s="34">
        <v>0</v>
      </c>
      <c r="R607" s="28"/>
    </row>
    <row r="608" spans="2:18" ht="16.5" customHeight="1">
      <c r="B608" s="49" t="s">
        <v>31</v>
      </c>
      <c r="C608" s="25"/>
      <c r="D608" s="25"/>
      <c r="E608" s="24"/>
      <c r="F608" s="49" t="s">
        <v>32</v>
      </c>
      <c r="G608" s="24"/>
      <c r="H608" s="70">
        <v>0</v>
      </c>
      <c r="I608" s="25"/>
      <c r="J608" s="24"/>
      <c r="K608" s="71">
        <v>34817</v>
      </c>
      <c r="L608" s="28"/>
      <c r="M608" s="71">
        <v>0</v>
      </c>
      <c r="N608" s="28"/>
      <c r="O608" s="71">
        <v>0</v>
      </c>
      <c r="P608" s="28"/>
      <c r="Q608" s="71">
        <v>0</v>
      </c>
      <c r="R608" s="28"/>
    </row>
    <row r="609" spans="2:18" ht="16.5" customHeight="1">
      <c r="B609" s="35" t="s">
        <v>33</v>
      </c>
      <c r="C609" s="25"/>
      <c r="D609" s="25"/>
      <c r="E609" s="24"/>
      <c r="F609" s="35" t="s">
        <v>34</v>
      </c>
      <c r="G609" s="24"/>
      <c r="H609" s="26"/>
      <c r="I609" s="25"/>
      <c r="J609" s="24"/>
      <c r="K609" s="27">
        <v>21545</v>
      </c>
      <c r="L609" s="28"/>
      <c r="M609" s="27">
        <v>0</v>
      </c>
      <c r="N609" s="28"/>
      <c r="O609" s="27">
        <v>0</v>
      </c>
      <c r="P609" s="28"/>
      <c r="Q609" s="27">
        <v>0</v>
      </c>
      <c r="R609" s="28"/>
    </row>
    <row r="610" spans="2:18" ht="16.5" customHeight="1">
      <c r="B610" s="35" t="s">
        <v>37</v>
      </c>
      <c r="C610" s="25"/>
      <c r="D610" s="25"/>
      <c r="E610" s="24"/>
      <c r="F610" s="35" t="s">
        <v>38</v>
      </c>
      <c r="G610" s="24"/>
      <c r="H610" s="26">
        <v>0</v>
      </c>
      <c r="I610" s="25"/>
      <c r="J610" s="24"/>
      <c r="K610" s="27">
        <v>13272</v>
      </c>
      <c r="L610" s="28"/>
      <c r="M610" s="27">
        <v>0</v>
      </c>
      <c r="N610" s="28"/>
      <c r="O610" s="27">
        <v>0</v>
      </c>
      <c r="P610" s="28"/>
      <c r="Q610" s="27">
        <v>0</v>
      </c>
      <c r="R610" s="28"/>
    </row>
    <row r="611" spans="2:18" ht="16.5" customHeight="1">
      <c r="B611" s="49" t="s">
        <v>41</v>
      </c>
      <c r="C611" s="25"/>
      <c r="D611" s="25"/>
      <c r="E611" s="24"/>
      <c r="F611" s="49" t="s">
        <v>42</v>
      </c>
      <c r="G611" s="24"/>
      <c r="H611" s="70">
        <v>0</v>
      </c>
      <c r="I611" s="25"/>
      <c r="J611" s="24"/>
      <c r="K611" s="71">
        <v>2654</v>
      </c>
      <c r="L611" s="28"/>
      <c r="M611" s="71">
        <v>0</v>
      </c>
      <c r="N611" s="28"/>
      <c r="O611" s="71">
        <v>0</v>
      </c>
      <c r="P611" s="28"/>
      <c r="Q611" s="71">
        <v>0</v>
      </c>
      <c r="R611" s="28"/>
    </row>
    <row r="612" spans="2:18" ht="16.5" customHeight="1">
      <c r="B612" s="35" t="s">
        <v>43</v>
      </c>
      <c r="C612" s="25"/>
      <c r="D612" s="25"/>
      <c r="E612" s="24"/>
      <c r="F612" s="35" t="s">
        <v>44</v>
      </c>
      <c r="G612" s="24"/>
      <c r="H612" s="26">
        <v>0</v>
      </c>
      <c r="I612" s="25"/>
      <c r="J612" s="24"/>
      <c r="K612" s="27">
        <v>2654</v>
      </c>
      <c r="L612" s="28"/>
      <c r="M612" s="27">
        <v>0</v>
      </c>
      <c r="N612" s="28"/>
      <c r="O612" s="27">
        <v>0</v>
      </c>
      <c r="P612" s="28"/>
      <c r="Q612" s="27">
        <v>0</v>
      </c>
      <c r="R612" s="28"/>
    </row>
    <row r="613" spans="2:18" ht="16.5" customHeight="1">
      <c r="B613" s="49" t="s">
        <v>55</v>
      </c>
      <c r="C613" s="25"/>
      <c r="D613" s="25"/>
      <c r="E613" s="24"/>
      <c r="F613" s="49" t="s">
        <v>56</v>
      </c>
      <c r="G613" s="24"/>
      <c r="H613" s="70">
        <v>232802.09</v>
      </c>
      <c r="I613" s="25"/>
      <c r="J613" s="24"/>
      <c r="K613" s="71">
        <v>535773</v>
      </c>
      <c r="L613" s="28"/>
      <c r="M613" s="71">
        <v>0</v>
      </c>
      <c r="N613" s="28"/>
      <c r="O613" s="71">
        <v>0</v>
      </c>
      <c r="P613" s="28"/>
      <c r="Q613" s="71">
        <v>0</v>
      </c>
      <c r="R613" s="28"/>
    </row>
    <row r="614" spans="2:18" ht="16.5" customHeight="1">
      <c r="B614" s="35" t="s">
        <v>57</v>
      </c>
      <c r="C614" s="25"/>
      <c r="D614" s="25"/>
      <c r="E614" s="24"/>
      <c r="F614" s="35" t="s">
        <v>58</v>
      </c>
      <c r="G614" s="24"/>
      <c r="H614" s="26">
        <v>0</v>
      </c>
      <c r="I614" s="25"/>
      <c r="J614" s="24"/>
      <c r="K614" s="27">
        <v>1327</v>
      </c>
      <c r="L614" s="28"/>
      <c r="M614" s="27">
        <v>0</v>
      </c>
      <c r="N614" s="28"/>
      <c r="O614" s="27">
        <v>0</v>
      </c>
      <c r="P614" s="28"/>
      <c r="Q614" s="27">
        <v>0</v>
      </c>
      <c r="R614" s="28"/>
    </row>
    <row r="615" spans="2:18" ht="16.5" customHeight="1">
      <c r="B615" s="35" t="s">
        <v>61</v>
      </c>
      <c r="C615" s="25"/>
      <c r="D615" s="25"/>
      <c r="E615" s="24"/>
      <c r="F615" s="35" t="s">
        <v>62</v>
      </c>
      <c r="G615" s="24"/>
      <c r="H615" s="26">
        <v>0</v>
      </c>
      <c r="I615" s="25"/>
      <c r="J615" s="24"/>
      <c r="K615" s="27">
        <v>5309</v>
      </c>
      <c r="L615" s="28"/>
      <c r="M615" s="27">
        <v>0</v>
      </c>
      <c r="N615" s="28"/>
      <c r="O615" s="27">
        <v>0</v>
      </c>
      <c r="P615" s="28"/>
      <c r="Q615" s="27">
        <v>0</v>
      </c>
      <c r="R615" s="28"/>
    </row>
    <row r="616" spans="2:18" ht="16.5" customHeight="1">
      <c r="B616" s="35" t="s">
        <v>69</v>
      </c>
      <c r="C616" s="25"/>
      <c r="D616" s="25"/>
      <c r="E616" s="24"/>
      <c r="F616" s="35" t="s">
        <v>70</v>
      </c>
      <c r="G616" s="24"/>
      <c r="H616" s="26">
        <v>222225.74</v>
      </c>
      <c r="I616" s="25"/>
      <c r="J616" s="24"/>
      <c r="K616" s="27">
        <v>529137</v>
      </c>
      <c r="L616" s="28"/>
      <c r="M616" s="27">
        <v>0</v>
      </c>
      <c r="N616" s="28"/>
      <c r="O616" s="27">
        <v>0</v>
      </c>
      <c r="P616" s="28"/>
      <c r="Q616" s="27">
        <v>0</v>
      </c>
      <c r="R616" s="28"/>
    </row>
    <row r="617" spans="2:18" ht="16.5" customHeight="1">
      <c r="B617" s="6"/>
      <c r="C617" s="2"/>
      <c r="D617" s="20">
        <v>3239</v>
      </c>
      <c r="E617" s="1"/>
      <c r="F617" s="6"/>
      <c r="G617" s="8" t="s">
        <v>74</v>
      </c>
      <c r="H617" s="3"/>
      <c r="I617" s="2"/>
      <c r="J617" s="1">
        <v>10576.35</v>
      </c>
      <c r="K617" s="16"/>
      <c r="L617" s="15"/>
      <c r="M617" s="16"/>
      <c r="N617" s="15"/>
      <c r="O617" s="16"/>
      <c r="P617" s="15"/>
      <c r="Q617" s="16"/>
      <c r="R617" s="15"/>
    </row>
    <row r="618" spans="2:18" ht="16.5" customHeight="1">
      <c r="B618" s="49" t="s">
        <v>75</v>
      </c>
      <c r="C618" s="25"/>
      <c r="D618" s="25"/>
      <c r="E618" s="24"/>
      <c r="F618" s="49" t="s">
        <v>76</v>
      </c>
      <c r="G618" s="24"/>
      <c r="H618" s="70">
        <v>0</v>
      </c>
      <c r="I618" s="25"/>
      <c r="J618" s="24"/>
      <c r="K618" s="71">
        <v>757</v>
      </c>
      <c r="L618" s="28"/>
      <c r="M618" s="71">
        <v>0</v>
      </c>
      <c r="N618" s="28"/>
      <c r="O618" s="71">
        <v>0</v>
      </c>
      <c r="P618" s="28"/>
      <c r="Q618" s="71">
        <v>0</v>
      </c>
      <c r="R618" s="28"/>
    </row>
    <row r="619" spans="2:18" ht="16.5" customHeight="1">
      <c r="B619" s="35" t="s">
        <v>81</v>
      </c>
      <c r="C619" s="25"/>
      <c r="D619" s="25"/>
      <c r="E619" s="24"/>
      <c r="F619" s="35" t="s">
        <v>82</v>
      </c>
      <c r="G619" s="24"/>
      <c r="H619" s="26">
        <v>0</v>
      </c>
      <c r="I619" s="25"/>
      <c r="J619" s="24"/>
      <c r="K619" s="27">
        <v>664</v>
      </c>
      <c r="L619" s="28"/>
      <c r="M619" s="27">
        <v>0</v>
      </c>
      <c r="N619" s="28"/>
      <c r="O619" s="27">
        <v>0</v>
      </c>
      <c r="P619" s="28"/>
      <c r="Q619" s="27">
        <v>0</v>
      </c>
      <c r="R619" s="28"/>
    </row>
    <row r="620" spans="2:18" ht="16.5" customHeight="1">
      <c r="B620" s="35" t="s">
        <v>89</v>
      </c>
      <c r="C620" s="25"/>
      <c r="D620" s="25"/>
      <c r="E620" s="24"/>
      <c r="F620" s="35" t="s">
        <v>76</v>
      </c>
      <c r="G620" s="24"/>
      <c r="H620" s="26">
        <v>0</v>
      </c>
      <c r="I620" s="25"/>
      <c r="J620" s="24"/>
      <c r="K620" s="27">
        <v>93</v>
      </c>
      <c r="L620" s="28"/>
      <c r="M620" s="27">
        <v>0</v>
      </c>
      <c r="N620" s="28"/>
      <c r="O620" s="27">
        <v>0</v>
      </c>
      <c r="P620" s="28"/>
      <c r="Q620" s="27">
        <v>0</v>
      </c>
      <c r="R620" s="28"/>
    </row>
    <row r="621" spans="2:18" ht="16.5" customHeight="1">
      <c r="B621" s="37" t="s">
        <v>7</v>
      </c>
      <c r="C621" s="25"/>
      <c r="D621" s="25"/>
      <c r="E621" s="24"/>
      <c r="F621" s="37" t="s">
        <v>130</v>
      </c>
      <c r="G621" s="24"/>
      <c r="H621" s="33">
        <f>H625</f>
        <v>8352373.54</v>
      </c>
      <c r="I621" s="25"/>
      <c r="J621" s="24"/>
      <c r="K621" s="34">
        <v>11847500</v>
      </c>
      <c r="L621" s="28"/>
      <c r="M621" s="34">
        <v>0</v>
      </c>
      <c r="N621" s="28"/>
      <c r="O621" s="34">
        <v>0</v>
      </c>
      <c r="P621" s="28"/>
      <c r="Q621" s="34">
        <v>0</v>
      </c>
      <c r="R621" s="28"/>
    </row>
    <row r="622" spans="2:18" ht="16.5" customHeight="1">
      <c r="B622" s="37" t="s">
        <v>137</v>
      </c>
      <c r="C622" s="25"/>
      <c r="D622" s="25"/>
      <c r="E622" s="24"/>
      <c r="F622" s="37" t="s">
        <v>138</v>
      </c>
      <c r="G622" s="24"/>
      <c r="H622" s="33">
        <v>0</v>
      </c>
      <c r="I622" s="25"/>
      <c r="J622" s="24"/>
      <c r="K622" s="34">
        <v>47500</v>
      </c>
      <c r="L622" s="28"/>
      <c r="M622" s="34">
        <v>0</v>
      </c>
      <c r="N622" s="28"/>
      <c r="O622" s="34">
        <v>0</v>
      </c>
      <c r="P622" s="28"/>
      <c r="Q622" s="34">
        <v>0</v>
      </c>
      <c r="R622" s="28"/>
    </row>
    <row r="623" spans="2:18" ht="16.5" customHeight="1">
      <c r="B623" s="49" t="s">
        <v>141</v>
      </c>
      <c r="C623" s="25"/>
      <c r="D623" s="25"/>
      <c r="E623" s="24"/>
      <c r="F623" s="49" t="s">
        <v>142</v>
      </c>
      <c r="G623" s="24"/>
      <c r="H623" s="70">
        <v>0</v>
      </c>
      <c r="I623" s="25"/>
      <c r="J623" s="24"/>
      <c r="K623" s="71">
        <v>47500</v>
      </c>
      <c r="L623" s="28"/>
      <c r="M623" s="71">
        <v>0</v>
      </c>
      <c r="N623" s="28"/>
      <c r="O623" s="71">
        <v>0</v>
      </c>
      <c r="P623" s="28"/>
      <c r="Q623" s="71">
        <v>0</v>
      </c>
      <c r="R623" s="28"/>
    </row>
    <row r="624" spans="2:18" ht="16.5" customHeight="1">
      <c r="B624" s="35" t="s">
        <v>143</v>
      </c>
      <c r="C624" s="25"/>
      <c r="D624" s="25"/>
      <c r="E624" s="24"/>
      <c r="F624" s="35" t="s">
        <v>144</v>
      </c>
      <c r="G624" s="24"/>
      <c r="H624" s="26">
        <v>0</v>
      </c>
      <c r="I624" s="25"/>
      <c r="J624" s="24"/>
      <c r="K624" s="27">
        <v>47500</v>
      </c>
      <c r="L624" s="28"/>
      <c r="M624" s="27">
        <v>0</v>
      </c>
      <c r="N624" s="28"/>
      <c r="O624" s="27">
        <v>0</v>
      </c>
      <c r="P624" s="28"/>
      <c r="Q624" s="27">
        <v>0</v>
      </c>
      <c r="R624" s="28"/>
    </row>
    <row r="625" spans="2:18" ht="16.5" customHeight="1">
      <c r="B625" s="37" t="s">
        <v>165</v>
      </c>
      <c r="C625" s="25"/>
      <c r="D625" s="25"/>
      <c r="E625" s="24"/>
      <c r="F625" s="37" t="s">
        <v>166</v>
      </c>
      <c r="G625" s="24"/>
      <c r="H625" s="33">
        <v>8352373.54</v>
      </c>
      <c r="I625" s="25"/>
      <c r="J625" s="24"/>
      <c r="K625" s="34">
        <v>11800000</v>
      </c>
      <c r="L625" s="28"/>
      <c r="M625" s="34">
        <v>0</v>
      </c>
      <c r="N625" s="28"/>
      <c r="O625" s="34">
        <v>0</v>
      </c>
      <c r="P625" s="28"/>
      <c r="Q625" s="34">
        <v>0</v>
      </c>
      <c r="R625" s="28"/>
    </row>
    <row r="626" spans="2:18" ht="16.5" customHeight="1">
      <c r="B626" s="49" t="s">
        <v>167</v>
      </c>
      <c r="C626" s="25"/>
      <c r="D626" s="25"/>
      <c r="E626" s="24"/>
      <c r="F626" s="49" t="s">
        <v>168</v>
      </c>
      <c r="G626" s="24"/>
      <c r="H626" s="70">
        <v>8352373.54</v>
      </c>
      <c r="I626" s="25"/>
      <c r="J626" s="24"/>
      <c r="K626" s="71">
        <v>11800000</v>
      </c>
      <c r="L626" s="28"/>
      <c r="M626" s="71">
        <v>0</v>
      </c>
      <c r="N626" s="28"/>
      <c r="O626" s="71">
        <v>0</v>
      </c>
      <c r="P626" s="28"/>
      <c r="Q626" s="71">
        <v>0</v>
      </c>
      <c r="R626" s="28"/>
    </row>
    <row r="627" spans="2:18" ht="16.5" customHeight="1">
      <c r="B627" s="35" t="s">
        <v>169</v>
      </c>
      <c r="C627" s="25"/>
      <c r="D627" s="25"/>
      <c r="E627" s="24"/>
      <c r="F627" s="35" t="s">
        <v>168</v>
      </c>
      <c r="G627" s="24"/>
      <c r="H627" s="26">
        <v>8352373.54</v>
      </c>
      <c r="I627" s="25"/>
      <c r="J627" s="24"/>
      <c r="K627" s="27">
        <v>11800000</v>
      </c>
      <c r="L627" s="28"/>
      <c r="M627" s="27">
        <v>0</v>
      </c>
      <c r="N627" s="28"/>
      <c r="O627" s="27">
        <v>0</v>
      </c>
      <c r="P627" s="28"/>
      <c r="Q627" s="27">
        <v>0</v>
      </c>
      <c r="R627" s="28"/>
    </row>
    <row r="628" spans="2:18" ht="16.5" customHeight="1">
      <c r="B628" s="68" t="s">
        <v>197</v>
      </c>
      <c r="C628" s="25"/>
      <c r="D628" s="25"/>
      <c r="E628" s="24"/>
      <c r="F628" s="68" t="s">
        <v>198</v>
      </c>
      <c r="G628" s="24"/>
      <c r="H628" s="69">
        <v>0</v>
      </c>
      <c r="I628" s="25"/>
      <c r="J628" s="24"/>
      <c r="K628" s="61">
        <v>0</v>
      </c>
      <c r="L628" s="28"/>
      <c r="M628" s="61">
        <v>14600000</v>
      </c>
      <c r="N628" s="28"/>
      <c r="O628" s="61">
        <v>6000000</v>
      </c>
      <c r="P628" s="28"/>
      <c r="Q628" s="61">
        <v>7500000</v>
      </c>
      <c r="R628" s="28"/>
    </row>
    <row r="629" spans="2:18" ht="16.5" customHeight="1">
      <c r="B629" s="37" t="s">
        <v>6</v>
      </c>
      <c r="C629" s="25"/>
      <c r="D629" s="25"/>
      <c r="E629" s="24"/>
      <c r="F629" s="37" t="s">
        <v>9</v>
      </c>
      <c r="G629" s="24"/>
      <c r="H629" s="33">
        <v>0</v>
      </c>
      <c r="I629" s="25"/>
      <c r="J629" s="24"/>
      <c r="K629" s="34">
        <v>0</v>
      </c>
      <c r="L629" s="28"/>
      <c r="M629" s="34">
        <v>1000000</v>
      </c>
      <c r="N629" s="28"/>
      <c r="O629" s="34">
        <v>500000</v>
      </c>
      <c r="P629" s="28"/>
      <c r="Q629" s="34">
        <v>500000</v>
      </c>
      <c r="R629" s="28"/>
    </row>
    <row r="630" spans="2:18" ht="16.5" customHeight="1">
      <c r="B630" s="37" t="s">
        <v>29</v>
      </c>
      <c r="C630" s="25"/>
      <c r="D630" s="25"/>
      <c r="E630" s="24"/>
      <c r="F630" s="37" t="s">
        <v>30</v>
      </c>
      <c r="G630" s="24"/>
      <c r="H630" s="33">
        <v>0</v>
      </c>
      <c r="I630" s="25"/>
      <c r="J630" s="24"/>
      <c r="K630" s="34">
        <v>0</v>
      </c>
      <c r="L630" s="28"/>
      <c r="M630" s="34">
        <v>1000000</v>
      </c>
      <c r="N630" s="28"/>
      <c r="O630" s="34">
        <v>500000</v>
      </c>
      <c r="P630" s="28"/>
      <c r="Q630" s="34">
        <v>500000</v>
      </c>
      <c r="R630" s="28"/>
    </row>
    <row r="631" spans="2:18" ht="16.5" customHeight="1">
      <c r="B631" s="49" t="s">
        <v>31</v>
      </c>
      <c r="C631" s="25"/>
      <c r="D631" s="25"/>
      <c r="E631" s="24"/>
      <c r="F631" s="49" t="s">
        <v>32</v>
      </c>
      <c r="G631" s="24"/>
      <c r="H631" s="70">
        <v>0</v>
      </c>
      <c r="I631" s="25"/>
      <c r="J631" s="24"/>
      <c r="K631" s="71">
        <v>0</v>
      </c>
      <c r="L631" s="28"/>
      <c r="M631" s="71">
        <v>60000</v>
      </c>
      <c r="N631" s="28"/>
      <c r="O631" s="71">
        <v>20000</v>
      </c>
      <c r="P631" s="28"/>
      <c r="Q631" s="71">
        <v>20000</v>
      </c>
      <c r="R631" s="28"/>
    </row>
    <row r="632" spans="2:18" ht="16.5" customHeight="1">
      <c r="B632" s="35" t="s">
        <v>33</v>
      </c>
      <c r="C632" s="25"/>
      <c r="D632" s="25"/>
      <c r="E632" s="24"/>
      <c r="F632" s="35" t="s">
        <v>34</v>
      </c>
      <c r="G632" s="24"/>
      <c r="H632" s="26">
        <v>0</v>
      </c>
      <c r="I632" s="25"/>
      <c r="J632" s="24"/>
      <c r="K632" s="27">
        <v>0</v>
      </c>
      <c r="L632" s="28"/>
      <c r="M632" s="27">
        <v>40000</v>
      </c>
      <c r="N632" s="28"/>
      <c r="O632" s="27">
        <v>15000</v>
      </c>
      <c r="P632" s="28"/>
      <c r="Q632" s="27">
        <v>10000</v>
      </c>
      <c r="R632" s="28"/>
    </row>
    <row r="633" spans="2:18" ht="16.5" customHeight="1">
      <c r="B633" s="35" t="s">
        <v>37</v>
      </c>
      <c r="C633" s="25"/>
      <c r="D633" s="25"/>
      <c r="E633" s="24"/>
      <c r="F633" s="35" t="s">
        <v>38</v>
      </c>
      <c r="G633" s="24"/>
      <c r="H633" s="26">
        <v>0</v>
      </c>
      <c r="I633" s="25"/>
      <c r="J633" s="24"/>
      <c r="K633" s="27">
        <v>0</v>
      </c>
      <c r="L633" s="28"/>
      <c r="M633" s="27">
        <v>20000</v>
      </c>
      <c r="N633" s="28"/>
      <c r="O633" s="27">
        <v>5000</v>
      </c>
      <c r="P633" s="28"/>
      <c r="Q633" s="27">
        <v>10000</v>
      </c>
      <c r="R633" s="28"/>
    </row>
    <row r="634" spans="2:18" ht="16.5" customHeight="1">
      <c r="B634" s="49" t="s">
        <v>41</v>
      </c>
      <c r="C634" s="25"/>
      <c r="D634" s="25"/>
      <c r="E634" s="24"/>
      <c r="F634" s="49" t="s">
        <v>42</v>
      </c>
      <c r="G634" s="24"/>
      <c r="H634" s="70">
        <v>0</v>
      </c>
      <c r="I634" s="25"/>
      <c r="J634" s="24"/>
      <c r="K634" s="71">
        <v>0</v>
      </c>
      <c r="L634" s="28"/>
      <c r="M634" s="71">
        <v>2000</v>
      </c>
      <c r="N634" s="28"/>
      <c r="O634" s="71">
        <v>2000</v>
      </c>
      <c r="P634" s="28"/>
      <c r="Q634" s="71">
        <v>1000</v>
      </c>
      <c r="R634" s="28"/>
    </row>
    <row r="635" spans="2:18" ht="16.5" customHeight="1">
      <c r="B635" s="35" t="s">
        <v>43</v>
      </c>
      <c r="C635" s="25"/>
      <c r="D635" s="25"/>
      <c r="E635" s="24"/>
      <c r="F635" s="35" t="s">
        <v>44</v>
      </c>
      <c r="G635" s="24"/>
      <c r="H635" s="26">
        <v>0</v>
      </c>
      <c r="I635" s="25"/>
      <c r="J635" s="24"/>
      <c r="K635" s="27">
        <v>0</v>
      </c>
      <c r="L635" s="28"/>
      <c r="M635" s="27">
        <v>2000</v>
      </c>
      <c r="N635" s="28"/>
      <c r="O635" s="27">
        <v>2000</v>
      </c>
      <c r="P635" s="28"/>
      <c r="Q635" s="27">
        <v>1000</v>
      </c>
      <c r="R635" s="28"/>
    </row>
    <row r="636" spans="2:18" ht="16.5" customHeight="1">
      <c r="B636" s="49" t="s">
        <v>55</v>
      </c>
      <c r="C636" s="25"/>
      <c r="D636" s="25"/>
      <c r="E636" s="24"/>
      <c r="F636" s="49" t="s">
        <v>56</v>
      </c>
      <c r="G636" s="24"/>
      <c r="H636" s="70">
        <v>0</v>
      </c>
      <c r="I636" s="25"/>
      <c r="J636" s="24"/>
      <c r="K636" s="71">
        <v>0</v>
      </c>
      <c r="L636" s="28"/>
      <c r="M636" s="71">
        <v>934000</v>
      </c>
      <c r="N636" s="28"/>
      <c r="O636" s="71">
        <v>476000</v>
      </c>
      <c r="P636" s="28"/>
      <c r="Q636" s="71">
        <v>477000</v>
      </c>
      <c r="R636" s="28"/>
    </row>
    <row r="637" spans="2:18" ht="16.5" customHeight="1">
      <c r="B637" s="35" t="s">
        <v>57</v>
      </c>
      <c r="C637" s="25"/>
      <c r="D637" s="25"/>
      <c r="E637" s="24"/>
      <c r="F637" s="35" t="s">
        <v>58</v>
      </c>
      <c r="G637" s="24"/>
      <c r="H637" s="26">
        <v>0</v>
      </c>
      <c r="I637" s="25"/>
      <c r="J637" s="24"/>
      <c r="K637" s="27">
        <v>0</v>
      </c>
      <c r="L637" s="28"/>
      <c r="M637" s="27">
        <v>5000</v>
      </c>
      <c r="N637" s="28"/>
      <c r="O637" s="27">
        <v>3000</v>
      </c>
      <c r="P637" s="28"/>
      <c r="Q637" s="27">
        <v>4000</v>
      </c>
      <c r="R637" s="28"/>
    </row>
    <row r="638" spans="2:18" ht="16.5" customHeight="1">
      <c r="B638" s="35" t="s">
        <v>61</v>
      </c>
      <c r="C638" s="25"/>
      <c r="D638" s="25"/>
      <c r="E638" s="24"/>
      <c r="F638" s="35" t="s">
        <v>62</v>
      </c>
      <c r="G638" s="24"/>
      <c r="H638" s="26">
        <v>0</v>
      </c>
      <c r="I638" s="25"/>
      <c r="J638" s="24"/>
      <c r="K638" s="27">
        <v>0</v>
      </c>
      <c r="L638" s="28"/>
      <c r="M638" s="27">
        <v>4000</v>
      </c>
      <c r="N638" s="28"/>
      <c r="O638" s="27">
        <v>3000</v>
      </c>
      <c r="P638" s="28"/>
      <c r="Q638" s="27">
        <v>3000</v>
      </c>
      <c r="R638" s="28"/>
    </row>
    <row r="639" spans="2:18" ht="16.5" customHeight="1">
      <c r="B639" s="35" t="s">
        <v>69</v>
      </c>
      <c r="C639" s="25"/>
      <c r="D639" s="25"/>
      <c r="E639" s="24"/>
      <c r="F639" s="35" t="s">
        <v>70</v>
      </c>
      <c r="G639" s="24"/>
      <c r="H639" s="26">
        <v>0</v>
      </c>
      <c r="I639" s="25"/>
      <c r="J639" s="24"/>
      <c r="K639" s="27">
        <v>0</v>
      </c>
      <c r="L639" s="28"/>
      <c r="M639" s="27">
        <v>925000</v>
      </c>
      <c r="N639" s="28"/>
      <c r="O639" s="27">
        <v>470000</v>
      </c>
      <c r="P639" s="28"/>
      <c r="Q639" s="27">
        <v>470000</v>
      </c>
      <c r="R639" s="28"/>
    </row>
    <row r="640" spans="2:18" ht="16.5" customHeight="1">
      <c r="B640" s="49" t="s">
        <v>75</v>
      </c>
      <c r="C640" s="25"/>
      <c r="D640" s="25"/>
      <c r="E640" s="24"/>
      <c r="F640" s="49" t="s">
        <v>76</v>
      </c>
      <c r="G640" s="24"/>
      <c r="H640" s="70">
        <v>0</v>
      </c>
      <c r="I640" s="25"/>
      <c r="J640" s="24"/>
      <c r="K640" s="71">
        <v>0</v>
      </c>
      <c r="L640" s="28"/>
      <c r="M640" s="71">
        <v>4000</v>
      </c>
      <c r="N640" s="28"/>
      <c r="O640" s="71">
        <v>2000</v>
      </c>
      <c r="P640" s="28"/>
      <c r="Q640" s="71">
        <v>2000</v>
      </c>
      <c r="R640" s="28"/>
    </row>
    <row r="641" spans="2:18" ht="16.5" customHeight="1">
      <c r="B641" s="35" t="s">
        <v>81</v>
      </c>
      <c r="C641" s="25"/>
      <c r="D641" s="25"/>
      <c r="E641" s="24"/>
      <c r="F641" s="35" t="s">
        <v>82</v>
      </c>
      <c r="G641" s="24"/>
      <c r="H641" s="26">
        <v>0</v>
      </c>
      <c r="I641" s="25"/>
      <c r="J641" s="24"/>
      <c r="K641" s="27">
        <v>0</v>
      </c>
      <c r="L641" s="28"/>
      <c r="M641" s="27">
        <v>1000</v>
      </c>
      <c r="N641" s="28"/>
      <c r="O641" s="27">
        <v>1000</v>
      </c>
      <c r="P641" s="28"/>
      <c r="Q641" s="27">
        <v>1000</v>
      </c>
      <c r="R641" s="28"/>
    </row>
    <row r="642" spans="2:18" ht="16.5" customHeight="1">
      <c r="B642" s="35" t="s">
        <v>89</v>
      </c>
      <c r="C642" s="25"/>
      <c r="D642" s="25"/>
      <c r="E642" s="24"/>
      <c r="F642" s="35" t="s">
        <v>76</v>
      </c>
      <c r="G642" s="24"/>
      <c r="H642" s="26">
        <v>0</v>
      </c>
      <c r="I642" s="25"/>
      <c r="J642" s="24"/>
      <c r="K642" s="27">
        <v>0</v>
      </c>
      <c r="L642" s="28"/>
      <c r="M642" s="27">
        <v>3000</v>
      </c>
      <c r="N642" s="28"/>
      <c r="O642" s="27">
        <v>1000</v>
      </c>
      <c r="P642" s="28"/>
      <c r="Q642" s="27">
        <v>1000</v>
      </c>
      <c r="R642" s="28"/>
    </row>
    <row r="643" spans="2:18" ht="16.5" customHeight="1">
      <c r="B643" s="37" t="s">
        <v>7</v>
      </c>
      <c r="C643" s="25"/>
      <c r="D643" s="25"/>
      <c r="E643" s="24"/>
      <c r="F643" s="37" t="s">
        <v>130</v>
      </c>
      <c r="G643" s="24"/>
      <c r="H643" s="33">
        <v>0</v>
      </c>
      <c r="I643" s="25"/>
      <c r="J643" s="24"/>
      <c r="K643" s="34">
        <v>0</v>
      </c>
      <c r="L643" s="28"/>
      <c r="M643" s="34">
        <v>13600000</v>
      </c>
      <c r="N643" s="28"/>
      <c r="O643" s="34">
        <v>5500000</v>
      </c>
      <c r="P643" s="28"/>
      <c r="Q643" s="34">
        <v>7000000</v>
      </c>
      <c r="R643" s="28"/>
    </row>
    <row r="644" spans="2:18" ht="16.5" customHeight="1">
      <c r="B644" s="37" t="s">
        <v>137</v>
      </c>
      <c r="C644" s="25"/>
      <c r="D644" s="25"/>
      <c r="E644" s="24"/>
      <c r="F644" s="37" t="s">
        <v>138</v>
      </c>
      <c r="G644" s="24"/>
      <c r="H644" s="33">
        <v>0</v>
      </c>
      <c r="I644" s="25"/>
      <c r="J644" s="24"/>
      <c r="K644" s="34">
        <v>0</v>
      </c>
      <c r="L644" s="28"/>
      <c r="M644" s="34">
        <v>4600000</v>
      </c>
      <c r="N644" s="28"/>
      <c r="O644" s="34">
        <v>500000</v>
      </c>
      <c r="P644" s="28"/>
      <c r="Q644" s="34">
        <v>1000000</v>
      </c>
      <c r="R644" s="28"/>
    </row>
    <row r="645" spans="2:18" ht="16.5" customHeight="1">
      <c r="B645" s="49" t="s">
        <v>141</v>
      </c>
      <c r="C645" s="25"/>
      <c r="D645" s="25"/>
      <c r="E645" s="24"/>
      <c r="F645" s="49" t="s">
        <v>142</v>
      </c>
      <c r="G645" s="24"/>
      <c r="H645" s="70">
        <v>0</v>
      </c>
      <c r="I645" s="25"/>
      <c r="J645" s="24"/>
      <c r="K645" s="71">
        <v>0</v>
      </c>
      <c r="L645" s="28"/>
      <c r="M645" s="71">
        <v>4600000</v>
      </c>
      <c r="N645" s="28"/>
      <c r="O645" s="71">
        <v>500000</v>
      </c>
      <c r="P645" s="28"/>
      <c r="Q645" s="71">
        <v>1000000</v>
      </c>
      <c r="R645" s="28"/>
    </row>
    <row r="646" spans="2:18" ht="16.5" customHeight="1">
      <c r="B646" s="35" t="s">
        <v>143</v>
      </c>
      <c r="C646" s="25"/>
      <c r="D646" s="25"/>
      <c r="E646" s="24"/>
      <c r="F646" s="35" t="s">
        <v>144</v>
      </c>
      <c r="G646" s="24"/>
      <c r="H646" s="26">
        <v>0</v>
      </c>
      <c r="I646" s="25"/>
      <c r="J646" s="24"/>
      <c r="K646" s="27">
        <v>0</v>
      </c>
      <c r="L646" s="28"/>
      <c r="M646" s="27">
        <v>4600000</v>
      </c>
      <c r="N646" s="28"/>
      <c r="O646" s="27">
        <v>500000</v>
      </c>
      <c r="P646" s="28"/>
      <c r="Q646" s="27">
        <v>1000000</v>
      </c>
      <c r="R646" s="28"/>
    </row>
    <row r="647" spans="2:18" ht="16.5" customHeight="1">
      <c r="B647" s="37" t="s">
        <v>165</v>
      </c>
      <c r="C647" s="25"/>
      <c r="D647" s="25"/>
      <c r="E647" s="24"/>
      <c r="F647" s="37" t="s">
        <v>166</v>
      </c>
      <c r="G647" s="24"/>
      <c r="H647" s="33">
        <v>0</v>
      </c>
      <c r="I647" s="25"/>
      <c r="J647" s="24"/>
      <c r="K647" s="34">
        <v>0</v>
      </c>
      <c r="L647" s="28"/>
      <c r="M647" s="34">
        <v>9000000</v>
      </c>
      <c r="N647" s="28"/>
      <c r="O647" s="34">
        <v>5000000</v>
      </c>
      <c r="P647" s="28"/>
      <c r="Q647" s="34">
        <v>6000000</v>
      </c>
      <c r="R647" s="28"/>
    </row>
    <row r="648" spans="2:18" ht="16.5" customHeight="1">
      <c r="B648" s="49" t="s">
        <v>167</v>
      </c>
      <c r="C648" s="25"/>
      <c r="D648" s="25"/>
      <c r="E648" s="24"/>
      <c r="F648" s="49" t="s">
        <v>168</v>
      </c>
      <c r="G648" s="24"/>
      <c r="H648" s="70">
        <v>0</v>
      </c>
      <c r="I648" s="25"/>
      <c r="J648" s="24"/>
      <c r="K648" s="71">
        <v>0</v>
      </c>
      <c r="L648" s="28"/>
      <c r="M648" s="71">
        <v>9000000</v>
      </c>
      <c r="N648" s="28"/>
      <c r="O648" s="71">
        <v>5000000</v>
      </c>
      <c r="P648" s="28"/>
      <c r="Q648" s="71">
        <v>6000000</v>
      </c>
      <c r="R648" s="28"/>
    </row>
    <row r="649" spans="2:18" ht="16.5" customHeight="1">
      <c r="B649" s="35" t="s">
        <v>169</v>
      </c>
      <c r="C649" s="25"/>
      <c r="D649" s="25"/>
      <c r="E649" s="24"/>
      <c r="F649" s="35" t="s">
        <v>168</v>
      </c>
      <c r="G649" s="24"/>
      <c r="H649" s="26">
        <v>0</v>
      </c>
      <c r="I649" s="25"/>
      <c r="J649" s="24"/>
      <c r="K649" s="27">
        <v>0</v>
      </c>
      <c r="L649" s="28"/>
      <c r="M649" s="27">
        <v>9000000</v>
      </c>
      <c r="N649" s="28"/>
      <c r="O649" s="27">
        <v>5000000</v>
      </c>
      <c r="P649" s="28"/>
      <c r="Q649" s="27">
        <v>6000000</v>
      </c>
      <c r="R649" s="28"/>
    </row>
    <row r="650" spans="2:18" ht="16.5" customHeight="1">
      <c r="B650" s="72" t="s">
        <v>252</v>
      </c>
      <c r="C650" s="40"/>
      <c r="D650" s="40"/>
      <c r="E650" s="39"/>
      <c r="F650" s="30" t="s">
        <v>253</v>
      </c>
      <c r="G650" s="24"/>
      <c r="H650" s="31">
        <f>H651+H671</f>
        <v>2498181.8899999997</v>
      </c>
      <c r="I650" s="25"/>
      <c r="J650" s="24"/>
      <c r="K650" s="32">
        <v>3122147</v>
      </c>
      <c r="L650" s="28"/>
      <c r="M650" s="32">
        <v>3080000</v>
      </c>
      <c r="N650" s="28"/>
      <c r="O650" s="32">
        <v>3230000</v>
      </c>
      <c r="P650" s="28"/>
      <c r="Q650" s="32">
        <v>4105000</v>
      </c>
      <c r="R650" s="28"/>
    </row>
    <row r="651" spans="2:18" ht="16.5" customHeight="1">
      <c r="B651" s="68" t="s">
        <v>171</v>
      </c>
      <c r="C651" s="25"/>
      <c r="D651" s="25"/>
      <c r="E651" s="24"/>
      <c r="F651" s="68" t="s">
        <v>172</v>
      </c>
      <c r="G651" s="24"/>
      <c r="H651" s="69">
        <v>2321204.53</v>
      </c>
      <c r="I651" s="25"/>
      <c r="J651" s="24"/>
      <c r="K651" s="61">
        <v>2740126</v>
      </c>
      <c r="L651" s="28"/>
      <c r="M651" s="61">
        <v>3040000</v>
      </c>
      <c r="N651" s="28"/>
      <c r="O651" s="61">
        <v>3210000</v>
      </c>
      <c r="P651" s="28"/>
      <c r="Q651" s="61">
        <v>4085000</v>
      </c>
      <c r="R651" s="28"/>
    </row>
    <row r="652" spans="2:18" ht="16.5" customHeight="1">
      <c r="B652" s="37" t="s">
        <v>6</v>
      </c>
      <c r="C652" s="25"/>
      <c r="D652" s="25"/>
      <c r="E652" s="24"/>
      <c r="F652" s="37" t="s">
        <v>9</v>
      </c>
      <c r="G652" s="24"/>
      <c r="H652" s="33">
        <v>0</v>
      </c>
      <c r="I652" s="25"/>
      <c r="J652" s="24"/>
      <c r="K652" s="34">
        <v>46630</v>
      </c>
      <c r="L652" s="28"/>
      <c r="M652" s="34">
        <v>200000</v>
      </c>
      <c r="N652" s="28"/>
      <c r="O652" s="34">
        <v>200000</v>
      </c>
      <c r="P652" s="28"/>
      <c r="Q652" s="34">
        <v>200000</v>
      </c>
      <c r="R652" s="28"/>
    </row>
    <row r="653" spans="2:18" ht="16.5" customHeight="1">
      <c r="B653" s="37" t="s">
        <v>29</v>
      </c>
      <c r="C653" s="25"/>
      <c r="D653" s="25"/>
      <c r="E653" s="24"/>
      <c r="F653" s="37" t="s">
        <v>30</v>
      </c>
      <c r="G653" s="24"/>
      <c r="H653" s="33">
        <v>0</v>
      </c>
      <c r="I653" s="25"/>
      <c r="J653" s="24"/>
      <c r="K653" s="34">
        <v>46630</v>
      </c>
      <c r="L653" s="28"/>
      <c r="M653" s="34">
        <v>200000</v>
      </c>
      <c r="N653" s="28"/>
      <c r="O653" s="34">
        <v>200000</v>
      </c>
      <c r="P653" s="28"/>
      <c r="Q653" s="34">
        <v>200000</v>
      </c>
      <c r="R653" s="28"/>
    </row>
    <row r="654" spans="2:18" ht="16.5" customHeight="1">
      <c r="B654" s="49" t="s">
        <v>55</v>
      </c>
      <c r="C654" s="25"/>
      <c r="D654" s="25"/>
      <c r="E654" s="24"/>
      <c r="F654" s="49" t="s">
        <v>56</v>
      </c>
      <c r="G654" s="24"/>
      <c r="H654" s="70">
        <v>0</v>
      </c>
      <c r="I654" s="25"/>
      <c r="J654" s="24"/>
      <c r="K654" s="71">
        <v>46630</v>
      </c>
      <c r="L654" s="28"/>
      <c r="M654" s="71">
        <v>200000</v>
      </c>
      <c r="N654" s="28"/>
      <c r="O654" s="71">
        <v>200000</v>
      </c>
      <c r="P654" s="28"/>
      <c r="Q654" s="71">
        <v>200000</v>
      </c>
      <c r="R654" s="28"/>
    </row>
    <row r="655" spans="2:18" ht="16.5" customHeight="1">
      <c r="B655" s="35" t="s">
        <v>69</v>
      </c>
      <c r="C655" s="25"/>
      <c r="D655" s="25"/>
      <c r="E655" s="24"/>
      <c r="F655" s="35" t="s">
        <v>70</v>
      </c>
      <c r="G655" s="24"/>
      <c r="H655" s="26">
        <v>0</v>
      </c>
      <c r="I655" s="25"/>
      <c r="J655" s="24"/>
      <c r="K655" s="27">
        <v>22088</v>
      </c>
      <c r="L655" s="28"/>
      <c r="M655" s="27">
        <v>200000</v>
      </c>
      <c r="N655" s="28"/>
      <c r="O655" s="27">
        <v>200000</v>
      </c>
      <c r="P655" s="28"/>
      <c r="Q655" s="27">
        <v>200000</v>
      </c>
      <c r="R655" s="28"/>
    </row>
    <row r="656" spans="2:18" ht="16.5" customHeight="1">
      <c r="B656" s="35" t="s">
        <v>73</v>
      </c>
      <c r="C656" s="25"/>
      <c r="D656" s="25"/>
      <c r="E656" s="24"/>
      <c r="F656" s="35" t="s">
        <v>74</v>
      </c>
      <c r="G656" s="24"/>
      <c r="H656" s="26">
        <v>0</v>
      </c>
      <c r="I656" s="25"/>
      <c r="J656" s="24"/>
      <c r="K656" s="27">
        <v>24542</v>
      </c>
      <c r="L656" s="28"/>
      <c r="M656" s="27">
        <v>0</v>
      </c>
      <c r="N656" s="28"/>
      <c r="O656" s="27">
        <v>0</v>
      </c>
      <c r="P656" s="28"/>
      <c r="Q656" s="27">
        <v>0</v>
      </c>
      <c r="R656" s="28"/>
    </row>
    <row r="657" spans="2:18" ht="16.5" customHeight="1">
      <c r="B657" s="37" t="s">
        <v>7</v>
      </c>
      <c r="C657" s="25"/>
      <c r="D657" s="25"/>
      <c r="E657" s="24"/>
      <c r="F657" s="37" t="s">
        <v>130</v>
      </c>
      <c r="G657" s="24"/>
      <c r="H657" s="33">
        <f>J658+H661+H668</f>
        <v>2321204.5300000003</v>
      </c>
      <c r="I657" s="25"/>
      <c r="J657" s="24"/>
      <c r="K657" s="34">
        <v>2693496</v>
      </c>
      <c r="L657" s="28"/>
      <c r="M657" s="34">
        <v>2840000</v>
      </c>
      <c r="N657" s="28"/>
      <c r="O657" s="34">
        <v>3010000</v>
      </c>
      <c r="P657" s="28"/>
      <c r="Q657" s="34">
        <v>3885000</v>
      </c>
      <c r="R657" s="28"/>
    </row>
    <row r="658" spans="2:18" ht="30" customHeight="1">
      <c r="B658" s="5"/>
      <c r="C658" s="2"/>
      <c r="D658" s="21">
        <v>41</v>
      </c>
      <c r="E658" s="1"/>
      <c r="F658" s="5"/>
      <c r="G658" s="36" t="s">
        <v>294</v>
      </c>
      <c r="H658" s="24"/>
      <c r="I658" s="2"/>
      <c r="J658" s="1">
        <v>4154.22</v>
      </c>
      <c r="K658" s="14"/>
      <c r="L658" s="15"/>
      <c r="M658" s="14"/>
      <c r="N658" s="15"/>
      <c r="O658" s="14"/>
      <c r="P658" s="15"/>
      <c r="Q658" s="14"/>
      <c r="R658" s="15"/>
    </row>
    <row r="659" spans="2:18" ht="16.5" customHeight="1">
      <c r="B659" s="5"/>
      <c r="C659" s="2"/>
      <c r="D659" s="21">
        <v>411</v>
      </c>
      <c r="E659" s="1"/>
      <c r="F659" s="5"/>
      <c r="G659" s="8" t="s">
        <v>287</v>
      </c>
      <c r="H659" s="4"/>
      <c r="I659" s="2"/>
      <c r="J659" s="1">
        <v>4154.22</v>
      </c>
      <c r="K659" s="14"/>
      <c r="L659" s="15"/>
      <c r="M659" s="14"/>
      <c r="N659" s="15"/>
      <c r="O659" s="14"/>
      <c r="P659" s="15"/>
      <c r="Q659" s="14"/>
      <c r="R659" s="15"/>
    </row>
    <row r="660" spans="2:18" ht="16.5" customHeight="1">
      <c r="B660" s="5"/>
      <c r="C660" s="2"/>
      <c r="D660" s="20">
        <v>4111</v>
      </c>
      <c r="E660" s="1"/>
      <c r="F660" s="5"/>
      <c r="G660" s="1" t="s">
        <v>286</v>
      </c>
      <c r="H660" s="4"/>
      <c r="I660" s="2"/>
      <c r="J660" s="1">
        <v>4154.22</v>
      </c>
      <c r="K660" s="14"/>
      <c r="L660" s="15"/>
      <c r="M660" s="14"/>
      <c r="N660" s="15"/>
      <c r="O660" s="14"/>
      <c r="P660" s="15"/>
      <c r="Q660" s="14"/>
      <c r="R660" s="15"/>
    </row>
    <row r="661" spans="2:18" ht="16.5" customHeight="1">
      <c r="B661" s="37" t="s">
        <v>137</v>
      </c>
      <c r="C661" s="25"/>
      <c r="D661" s="25"/>
      <c r="E661" s="24"/>
      <c r="F661" s="37" t="s">
        <v>138</v>
      </c>
      <c r="G661" s="24"/>
      <c r="H661" s="33">
        <v>678854.28</v>
      </c>
      <c r="I661" s="25"/>
      <c r="J661" s="24"/>
      <c r="K661" s="34">
        <v>915248</v>
      </c>
      <c r="L661" s="28"/>
      <c r="M661" s="34">
        <v>740000</v>
      </c>
      <c r="N661" s="28"/>
      <c r="O661" s="34">
        <v>810000</v>
      </c>
      <c r="P661" s="28"/>
      <c r="Q661" s="34">
        <v>885000</v>
      </c>
      <c r="R661" s="28"/>
    </row>
    <row r="662" spans="2:18" ht="16.5" customHeight="1">
      <c r="B662" s="49"/>
      <c r="C662" s="25"/>
      <c r="D662" s="25"/>
      <c r="E662" s="24"/>
      <c r="F662" s="49"/>
      <c r="G662" s="24"/>
      <c r="H662" s="70">
        <v>0</v>
      </c>
      <c r="I662" s="25"/>
      <c r="J662" s="24"/>
      <c r="K662" s="71">
        <v>0</v>
      </c>
      <c r="L662" s="28"/>
      <c r="M662" s="71">
        <v>380000</v>
      </c>
      <c r="N662" s="28"/>
      <c r="O662" s="71">
        <v>400000</v>
      </c>
      <c r="P662" s="28"/>
      <c r="Q662" s="71">
        <v>500000</v>
      </c>
      <c r="R662" s="28"/>
    </row>
    <row r="663" spans="2:18" ht="16.5" customHeight="1">
      <c r="B663" s="35" t="s">
        <v>139</v>
      </c>
      <c r="C663" s="25"/>
      <c r="D663" s="25"/>
      <c r="E663" s="24"/>
      <c r="F663" s="35" t="s">
        <v>140</v>
      </c>
      <c r="G663" s="24"/>
      <c r="H663" s="26">
        <v>0</v>
      </c>
      <c r="I663" s="25"/>
      <c r="J663" s="24"/>
      <c r="K663" s="27">
        <v>0</v>
      </c>
      <c r="L663" s="28"/>
      <c r="M663" s="27">
        <v>380000</v>
      </c>
      <c r="N663" s="28"/>
      <c r="O663" s="27">
        <v>400000</v>
      </c>
      <c r="P663" s="28"/>
      <c r="Q663" s="27">
        <v>500000</v>
      </c>
      <c r="R663" s="28"/>
    </row>
    <row r="664" spans="2:18" ht="16.5" customHeight="1">
      <c r="B664" s="49" t="s">
        <v>141</v>
      </c>
      <c r="C664" s="25"/>
      <c r="D664" s="25"/>
      <c r="E664" s="24"/>
      <c r="F664" s="49" t="s">
        <v>142</v>
      </c>
      <c r="G664" s="24"/>
      <c r="H664" s="70">
        <v>678854.28</v>
      </c>
      <c r="I664" s="25"/>
      <c r="J664" s="24"/>
      <c r="K664" s="71">
        <v>915248</v>
      </c>
      <c r="L664" s="28"/>
      <c r="M664" s="71">
        <v>360000</v>
      </c>
      <c r="N664" s="28"/>
      <c r="O664" s="71">
        <v>410000</v>
      </c>
      <c r="P664" s="28"/>
      <c r="Q664" s="71">
        <v>385000</v>
      </c>
      <c r="R664" s="28"/>
    </row>
    <row r="665" spans="2:18" ht="16.5" customHeight="1">
      <c r="B665" s="35" t="s">
        <v>143</v>
      </c>
      <c r="C665" s="25"/>
      <c r="D665" s="25"/>
      <c r="E665" s="24"/>
      <c r="F665" s="35" t="s">
        <v>144</v>
      </c>
      <c r="G665" s="24"/>
      <c r="H665" s="26">
        <v>597496.25</v>
      </c>
      <c r="I665" s="25"/>
      <c r="J665" s="24"/>
      <c r="K665" s="27">
        <v>724530</v>
      </c>
      <c r="L665" s="28"/>
      <c r="M665" s="27">
        <v>200000</v>
      </c>
      <c r="N665" s="28"/>
      <c r="O665" s="27">
        <v>240000</v>
      </c>
      <c r="P665" s="28"/>
      <c r="Q665" s="27">
        <v>350000</v>
      </c>
      <c r="R665" s="28"/>
    </row>
    <row r="666" spans="2:18" ht="16.5" customHeight="1">
      <c r="B666" s="35" t="s">
        <v>147</v>
      </c>
      <c r="C666" s="25"/>
      <c r="D666" s="25"/>
      <c r="E666" s="24"/>
      <c r="F666" s="35" t="s">
        <v>148</v>
      </c>
      <c r="G666" s="24"/>
      <c r="H666" s="26">
        <v>81358.03</v>
      </c>
      <c r="I666" s="25"/>
      <c r="J666" s="24"/>
      <c r="K666" s="27">
        <v>177446</v>
      </c>
      <c r="L666" s="28"/>
      <c r="M666" s="27">
        <v>145000</v>
      </c>
      <c r="N666" s="28"/>
      <c r="O666" s="27">
        <v>150000</v>
      </c>
      <c r="P666" s="28"/>
      <c r="Q666" s="27">
        <v>20000</v>
      </c>
      <c r="R666" s="28"/>
    </row>
    <row r="667" spans="2:18" ht="16.5" customHeight="1">
      <c r="B667" s="35" t="s">
        <v>155</v>
      </c>
      <c r="C667" s="25"/>
      <c r="D667" s="25"/>
      <c r="E667" s="24"/>
      <c r="F667" s="35" t="s">
        <v>156</v>
      </c>
      <c r="G667" s="24"/>
      <c r="H667" s="26">
        <v>0</v>
      </c>
      <c r="I667" s="25"/>
      <c r="J667" s="24"/>
      <c r="K667" s="27">
        <v>13272</v>
      </c>
      <c r="L667" s="28"/>
      <c r="M667" s="27">
        <v>15000</v>
      </c>
      <c r="N667" s="28"/>
      <c r="O667" s="27">
        <v>20000</v>
      </c>
      <c r="P667" s="28"/>
      <c r="Q667" s="27">
        <v>15000</v>
      </c>
      <c r="R667" s="28"/>
    </row>
    <row r="668" spans="2:18" ht="16.5" customHeight="1">
      <c r="B668" s="37" t="s">
        <v>165</v>
      </c>
      <c r="C668" s="25"/>
      <c r="D668" s="25"/>
      <c r="E668" s="24"/>
      <c r="F668" s="37" t="s">
        <v>166</v>
      </c>
      <c r="G668" s="24"/>
      <c r="H668" s="33">
        <v>1638196.03</v>
      </c>
      <c r="I668" s="25"/>
      <c r="J668" s="24"/>
      <c r="K668" s="34">
        <v>1778248</v>
      </c>
      <c r="L668" s="28"/>
      <c r="M668" s="34">
        <v>2100000</v>
      </c>
      <c r="N668" s="28"/>
      <c r="O668" s="34">
        <v>2200000</v>
      </c>
      <c r="P668" s="28"/>
      <c r="Q668" s="34">
        <v>3000000</v>
      </c>
      <c r="R668" s="28"/>
    </row>
    <row r="669" spans="2:18" ht="16.5" customHeight="1">
      <c r="B669" s="49" t="s">
        <v>167</v>
      </c>
      <c r="C669" s="25"/>
      <c r="D669" s="25"/>
      <c r="E669" s="24"/>
      <c r="F669" s="49" t="s">
        <v>168</v>
      </c>
      <c r="G669" s="24"/>
      <c r="H669" s="70">
        <v>1638196.03</v>
      </c>
      <c r="I669" s="25"/>
      <c r="J669" s="24"/>
      <c r="K669" s="71">
        <v>1778248</v>
      </c>
      <c r="L669" s="28"/>
      <c r="M669" s="71">
        <v>2100000</v>
      </c>
      <c r="N669" s="28"/>
      <c r="O669" s="71">
        <v>2200000</v>
      </c>
      <c r="P669" s="28"/>
      <c r="Q669" s="71">
        <v>3000000</v>
      </c>
      <c r="R669" s="28"/>
    </row>
    <row r="670" spans="2:18" ht="16.5" customHeight="1">
      <c r="B670" s="35" t="s">
        <v>169</v>
      </c>
      <c r="C670" s="25"/>
      <c r="D670" s="25"/>
      <c r="E670" s="24"/>
      <c r="F670" s="35" t="s">
        <v>168</v>
      </c>
      <c r="G670" s="24"/>
      <c r="H670" s="26">
        <v>1638196.03</v>
      </c>
      <c r="I670" s="25"/>
      <c r="J670" s="24"/>
      <c r="K670" s="27">
        <v>1778248</v>
      </c>
      <c r="L670" s="28"/>
      <c r="M670" s="27">
        <v>2100000</v>
      </c>
      <c r="N670" s="28"/>
      <c r="O670" s="27">
        <v>2200000</v>
      </c>
      <c r="P670" s="28"/>
      <c r="Q670" s="27">
        <v>3000000</v>
      </c>
      <c r="R670" s="28"/>
    </row>
    <row r="671" spans="2:18" ht="16.5" customHeight="1">
      <c r="B671" s="68" t="s">
        <v>181</v>
      </c>
      <c r="C671" s="25"/>
      <c r="D671" s="25"/>
      <c r="E671" s="24"/>
      <c r="F671" s="68" t="s">
        <v>182</v>
      </c>
      <c r="G671" s="24"/>
      <c r="H671" s="69">
        <f>H672</f>
        <v>176977.36</v>
      </c>
      <c r="I671" s="25"/>
      <c r="J671" s="24"/>
      <c r="K671" s="61">
        <v>382021</v>
      </c>
      <c r="L671" s="28"/>
      <c r="M671" s="61">
        <v>40000</v>
      </c>
      <c r="N671" s="28"/>
      <c r="O671" s="61">
        <v>20000</v>
      </c>
      <c r="P671" s="28"/>
      <c r="Q671" s="61">
        <v>20000</v>
      </c>
      <c r="R671" s="28"/>
    </row>
    <row r="672" spans="2:18" ht="16.5" customHeight="1">
      <c r="B672" s="37" t="s">
        <v>6</v>
      </c>
      <c r="C672" s="25"/>
      <c r="D672" s="25"/>
      <c r="E672" s="24"/>
      <c r="F672" s="37" t="s">
        <v>9</v>
      </c>
      <c r="G672" s="24"/>
      <c r="H672" s="33">
        <v>176977.36</v>
      </c>
      <c r="I672" s="25"/>
      <c r="J672" s="24"/>
      <c r="K672" s="34">
        <v>165660</v>
      </c>
      <c r="L672" s="28"/>
      <c r="M672" s="34">
        <v>20000</v>
      </c>
      <c r="N672" s="28"/>
      <c r="O672" s="34">
        <v>10000</v>
      </c>
      <c r="P672" s="28"/>
      <c r="Q672" s="34">
        <v>10000</v>
      </c>
      <c r="R672" s="28"/>
    </row>
    <row r="673" spans="2:18" ht="16.5" customHeight="1">
      <c r="B673" s="37" t="s">
        <v>29</v>
      </c>
      <c r="C673" s="25"/>
      <c r="D673" s="25"/>
      <c r="E673" s="24"/>
      <c r="F673" s="37" t="s">
        <v>30</v>
      </c>
      <c r="G673" s="24"/>
      <c r="H673" s="33">
        <v>176977.36</v>
      </c>
      <c r="I673" s="25"/>
      <c r="J673" s="24"/>
      <c r="K673" s="34">
        <v>165660</v>
      </c>
      <c r="L673" s="28"/>
      <c r="M673" s="34">
        <v>20000</v>
      </c>
      <c r="N673" s="28"/>
      <c r="O673" s="34">
        <v>10000</v>
      </c>
      <c r="P673" s="28"/>
      <c r="Q673" s="34">
        <v>10000</v>
      </c>
      <c r="R673" s="28"/>
    </row>
    <row r="674" spans="2:18" ht="16.5" customHeight="1">
      <c r="B674" s="49" t="s">
        <v>55</v>
      </c>
      <c r="C674" s="25"/>
      <c r="D674" s="25"/>
      <c r="E674" s="24"/>
      <c r="F674" s="49" t="s">
        <v>56</v>
      </c>
      <c r="G674" s="24"/>
      <c r="H674" s="70">
        <v>176977.36</v>
      </c>
      <c r="I674" s="25"/>
      <c r="J674" s="24"/>
      <c r="K674" s="71">
        <v>165660</v>
      </c>
      <c r="L674" s="28"/>
      <c r="M674" s="71">
        <v>20000</v>
      </c>
      <c r="N674" s="28"/>
      <c r="O674" s="71">
        <v>10000</v>
      </c>
      <c r="P674" s="28"/>
      <c r="Q674" s="71">
        <v>10000</v>
      </c>
      <c r="R674" s="28"/>
    </row>
    <row r="675" spans="2:18" ht="16.5" customHeight="1">
      <c r="B675" s="35" t="s">
        <v>65</v>
      </c>
      <c r="C675" s="25"/>
      <c r="D675" s="25"/>
      <c r="E675" s="24"/>
      <c r="F675" s="35" t="s">
        <v>66</v>
      </c>
      <c r="G675" s="24"/>
      <c r="H675" s="26">
        <v>176977.36</v>
      </c>
      <c r="I675" s="25"/>
      <c r="J675" s="24"/>
      <c r="K675" s="27">
        <v>165660</v>
      </c>
      <c r="L675" s="28"/>
      <c r="M675" s="27">
        <v>20000</v>
      </c>
      <c r="N675" s="28"/>
      <c r="O675" s="27">
        <v>10000</v>
      </c>
      <c r="P675" s="28"/>
      <c r="Q675" s="27">
        <v>10000</v>
      </c>
      <c r="R675" s="28"/>
    </row>
    <row r="676" spans="2:18" ht="16.5" customHeight="1">
      <c r="B676" s="37" t="s">
        <v>7</v>
      </c>
      <c r="C676" s="25"/>
      <c r="D676" s="25"/>
      <c r="E676" s="24"/>
      <c r="F676" s="37" t="s">
        <v>130</v>
      </c>
      <c r="G676" s="24"/>
      <c r="H676" s="33">
        <v>0</v>
      </c>
      <c r="I676" s="25"/>
      <c r="J676" s="24"/>
      <c r="K676" s="34">
        <v>216361</v>
      </c>
      <c r="L676" s="28"/>
      <c r="M676" s="34">
        <v>20000</v>
      </c>
      <c r="N676" s="28"/>
      <c r="O676" s="34">
        <v>10000</v>
      </c>
      <c r="P676" s="28"/>
      <c r="Q676" s="34">
        <v>10000</v>
      </c>
      <c r="R676" s="28"/>
    </row>
    <row r="677" spans="2:18" ht="16.5" customHeight="1">
      <c r="B677" s="37" t="s">
        <v>165</v>
      </c>
      <c r="C677" s="25"/>
      <c r="D677" s="25"/>
      <c r="E677" s="24"/>
      <c r="F677" s="37" t="s">
        <v>166</v>
      </c>
      <c r="G677" s="24"/>
      <c r="H677" s="33">
        <v>0</v>
      </c>
      <c r="I677" s="25"/>
      <c r="J677" s="24"/>
      <c r="K677" s="34">
        <v>216361</v>
      </c>
      <c r="L677" s="28"/>
      <c r="M677" s="34">
        <v>20000</v>
      </c>
      <c r="N677" s="28"/>
      <c r="O677" s="34">
        <v>10000</v>
      </c>
      <c r="P677" s="28"/>
      <c r="Q677" s="34">
        <v>10000</v>
      </c>
      <c r="R677" s="28"/>
    </row>
    <row r="678" spans="2:18" ht="16.5" customHeight="1">
      <c r="B678" s="49" t="s">
        <v>167</v>
      </c>
      <c r="C678" s="25"/>
      <c r="D678" s="25"/>
      <c r="E678" s="24"/>
      <c r="F678" s="49" t="s">
        <v>168</v>
      </c>
      <c r="G678" s="24"/>
      <c r="H678" s="70">
        <v>0</v>
      </c>
      <c r="I678" s="25"/>
      <c r="J678" s="24"/>
      <c r="K678" s="71">
        <v>216361</v>
      </c>
      <c r="L678" s="28"/>
      <c r="M678" s="71">
        <v>20000</v>
      </c>
      <c r="N678" s="28"/>
      <c r="O678" s="71">
        <v>10000</v>
      </c>
      <c r="P678" s="28"/>
      <c r="Q678" s="71">
        <v>10000</v>
      </c>
      <c r="R678" s="28"/>
    </row>
    <row r="679" spans="2:18" ht="16.5" customHeight="1">
      <c r="B679" s="35" t="s">
        <v>169</v>
      </c>
      <c r="C679" s="25"/>
      <c r="D679" s="25"/>
      <c r="E679" s="24"/>
      <c r="F679" s="35" t="s">
        <v>168</v>
      </c>
      <c r="G679" s="24"/>
      <c r="H679" s="26">
        <v>0</v>
      </c>
      <c r="I679" s="25"/>
      <c r="J679" s="24"/>
      <c r="K679" s="27">
        <v>216361</v>
      </c>
      <c r="L679" s="28"/>
      <c r="M679" s="27">
        <v>20000</v>
      </c>
      <c r="N679" s="28"/>
      <c r="O679" s="27">
        <v>10000</v>
      </c>
      <c r="P679" s="28"/>
      <c r="Q679" s="27">
        <v>10000</v>
      </c>
      <c r="R679" s="28"/>
    </row>
    <row r="680" spans="2:18" ht="16.5" customHeight="1">
      <c r="B680" s="30" t="s">
        <v>254</v>
      </c>
      <c r="C680" s="25"/>
      <c r="D680" s="25"/>
      <c r="E680" s="24"/>
      <c r="F680" s="30" t="s">
        <v>255</v>
      </c>
      <c r="G680" s="24"/>
      <c r="H680" s="31">
        <v>1133223.02</v>
      </c>
      <c r="I680" s="25"/>
      <c r="J680" s="24"/>
      <c r="K680" s="32">
        <v>1219059</v>
      </c>
      <c r="L680" s="28"/>
      <c r="M680" s="32">
        <v>4446108</v>
      </c>
      <c r="N680" s="28"/>
      <c r="O680" s="32">
        <v>8352000</v>
      </c>
      <c r="P680" s="28"/>
      <c r="Q680" s="32">
        <v>9767000</v>
      </c>
      <c r="R680" s="28"/>
    </row>
    <row r="681" spans="2:18" ht="16.5" customHeight="1">
      <c r="B681" s="68" t="s">
        <v>171</v>
      </c>
      <c r="C681" s="25"/>
      <c r="D681" s="25"/>
      <c r="E681" s="24"/>
      <c r="F681" s="68" t="s">
        <v>172</v>
      </c>
      <c r="G681" s="24"/>
      <c r="H681" s="69">
        <v>1133223.02</v>
      </c>
      <c r="I681" s="25"/>
      <c r="J681" s="24"/>
      <c r="K681" s="61">
        <v>1219059</v>
      </c>
      <c r="L681" s="28"/>
      <c r="M681" s="61">
        <v>4446108</v>
      </c>
      <c r="N681" s="28"/>
      <c r="O681" s="61">
        <v>8352000</v>
      </c>
      <c r="P681" s="28"/>
      <c r="Q681" s="61">
        <v>9767000</v>
      </c>
      <c r="R681" s="28"/>
    </row>
    <row r="682" spans="2:18" ht="16.5" customHeight="1">
      <c r="B682" s="37" t="s">
        <v>6</v>
      </c>
      <c r="C682" s="25"/>
      <c r="D682" s="25"/>
      <c r="E682" s="24"/>
      <c r="F682" s="37" t="s">
        <v>9</v>
      </c>
      <c r="G682" s="24"/>
      <c r="H682" s="33">
        <v>0</v>
      </c>
      <c r="I682" s="25"/>
      <c r="J682" s="24"/>
      <c r="K682" s="34">
        <v>62</v>
      </c>
      <c r="L682" s="28"/>
      <c r="M682" s="34">
        <v>199084</v>
      </c>
      <c r="N682" s="28"/>
      <c r="O682" s="34">
        <v>53000</v>
      </c>
      <c r="P682" s="28"/>
      <c r="Q682" s="34">
        <v>53000</v>
      </c>
      <c r="R682" s="28"/>
    </row>
    <row r="683" spans="2:18" ht="16.5" customHeight="1">
      <c r="B683" s="37" t="s">
        <v>29</v>
      </c>
      <c r="C683" s="25"/>
      <c r="D683" s="25"/>
      <c r="E683" s="24"/>
      <c r="F683" s="37" t="s">
        <v>30</v>
      </c>
      <c r="G683" s="24"/>
      <c r="H683" s="33">
        <v>0</v>
      </c>
      <c r="I683" s="25"/>
      <c r="J683" s="24"/>
      <c r="K683" s="34">
        <v>62</v>
      </c>
      <c r="L683" s="28"/>
      <c r="M683" s="34">
        <v>199084</v>
      </c>
      <c r="N683" s="28"/>
      <c r="O683" s="34">
        <v>53000</v>
      </c>
      <c r="P683" s="28"/>
      <c r="Q683" s="34">
        <v>53000</v>
      </c>
      <c r="R683" s="28"/>
    </row>
    <row r="684" spans="2:18" ht="16.5" customHeight="1">
      <c r="B684" s="49" t="s">
        <v>55</v>
      </c>
      <c r="C684" s="25"/>
      <c r="D684" s="25"/>
      <c r="E684" s="24"/>
      <c r="F684" s="49" t="s">
        <v>56</v>
      </c>
      <c r="G684" s="24"/>
      <c r="H684" s="70">
        <v>0</v>
      </c>
      <c r="I684" s="25"/>
      <c r="J684" s="24"/>
      <c r="K684" s="71">
        <v>62</v>
      </c>
      <c r="L684" s="28"/>
      <c r="M684" s="71">
        <v>199084</v>
      </c>
      <c r="N684" s="28"/>
      <c r="O684" s="71">
        <v>53000</v>
      </c>
      <c r="P684" s="28"/>
      <c r="Q684" s="71">
        <v>53000</v>
      </c>
      <c r="R684" s="28"/>
    </row>
    <row r="685" spans="2:18" ht="16.5" customHeight="1">
      <c r="B685" s="35" t="s">
        <v>69</v>
      </c>
      <c r="C685" s="25"/>
      <c r="D685" s="25"/>
      <c r="E685" s="24"/>
      <c r="F685" s="35" t="s">
        <v>70</v>
      </c>
      <c r="G685" s="24"/>
      <c r="H685" s="26">
        <v>0</v>
      </c>
      <c r="I685" s="25"/>
      <c r="J685" s="24"/>
      <c r="K685" s="27">
        <v>62</v>
      </c>
      <c r="L685" s="28"/>
      <c r="M685" s="27">
        <v>199084</v>
      </c>
      <c r="N685" s="28"/>
      <c r="O685" s="27">
        <v>53000</v>
      </c>
      <c r="P685" s="28"/>
      <c r="Q685" s="27">
        <v>53000</v>
      </c>
      <c r="R685" s="28"/>
    </row>
    <row r="686" spans="2:18" ht="16.5" customHeight="1">
      <c r="B686" s="37" t="s">
        <v>7</v>
      </c>
      <c r="C686" s="25"/>
      <c r="D686" s="25"/>
      <c r="E686" s="24"/>
      <c r="F686" s="37" t="s">
        <v>130</v>
      </c>
      <c r="G686" s="24"/>
      <c r="H686" s="33">
        <f>H687+H695</f>
        <v>1133223.02</v>
      </c>
      <c r="I686" s="25"/>
      <c r="J686" s="24"/>
      <c r="K686" s="34">
        <v>1218997</v>
      </c>
      <c r="L686" s="28"/>
      <c r="M686" s="34">
        <v>4247024</v>
      </c>
      <c r="N686" s="28"/>
      <c r="O686" s="34">
        <v>8299000</v>
      </c>
      <c r="P686" s="28"/>
      <c r="Q686" s="34">
        <v>9714000</v>
      </c>
      <c r="R686" s="28"/>
    </row>
    <row r="687" spans="2:18" ht="16.5" customHeight="1">
      <c r="B687" s="37" t="s">
        <v>137</v>
      </c>
      <c r="C687" s="25"/>
      <c r="D687" s="25"/>
      <c r="E687" s="24"/>
      <c r="F687" s="37" t="s">
        <v>138</v>
      </c>
      <c r="G687" s="24"/>
      <c r="H687" s="33">
        <v>106536.19</v>
      </c>
      <c r="I687" s="25"/>
      <c r="J687" s="24"/>
      <c r="K687" s="34">
        <v>306149</v>
      </c>
      <c r="L687" s="28"/>
      <c r="M687" s="34">
        <v>1370000</v>
      </c>
      <c r="N687" s="28"/>
      <c r="O687" s="34">
        <v>1264000</v>
      </c>
      <c r="P687" s="28"/>
      <c r="Q687" s="34">
        <v>1714000</v>
      </c>
      <c r="R687" s="28"/>
    </row>
    <row r="688" spans="2:18" ht="16.5" customHeight="1">
      <c r="B688" s="49" t="s">
        <v>141</v>
      </c>
      <c r="C688" s="25"/>
      <c r="D688" s="25"/>
      <c r="E688" s="24"/>
      <c r="F688" s="49" t="s">
        <v>142</v>
      </c>
      <c r="G688" s="24"/>
      <c r="H688" s="70">
        <v>106536.19</v>
      </c>
      <c r="I688" s="25"/>
      <c r="J688" s="24"/>
      <c r="K688" s="71">
        <v>306149</v>
      </c>
      <c r="L688" s="28"/>
      <c r="M688" s="71">
        <v>1370000</v>
      </c>
      <c r="N688" s="28"/>
      <c r="O688" s="71">
        <v>1264000</v>
      </c>
      <c r="P688" s="28"/>
      <c r="Q688" s="71">
        <v>1714000</v>
      </c>
      <c r="R688" s="28"/>
    </row>
    <row r="689" spans="2:18" ht="16.5" customHeight="1">
      <c r="B689" s="35" t="s">
        <v>143</v>
      </c>
      <c r="C689" s="25"/>
      <c r="D689" s="25"/>
      <c r="E689" s="24"/>
      <c r="F689" s="35" t="s">
        <v>144</v>
      </c>
      <c r="G689" s="24"/>
      <c r="H689" s="26">
        <v>2127.38</v>
      </c>
      <c r="I689" s="25"/>
      <c r="J689" s="24"/>
      <c r="K689" s="27">
        <v>10545</v>
      </c>
      <c r="L689" s="28"/>
      <c r="M689" s="27">
        <v>1000</v>
      </c>
      <c r="N689" s="28"/>
      <c r="O689" s="27">
        <v>1000</v>
      </c>
      <c r="P689" s="28"/>
      <c r="Q689" s="27">
        <v>1000</v>
      </c>
      <c r="R689" s="28"/>
    </row>
    <row r="690" spans="2:18" ht="16.5" customHeight="1">
      <c r="B690" s="35" t="s">
        <v>145</v>
      </c>
      <c r="C690" s="25"/>
      <c r="D690" s="25"/>
      <c r="E690" s="24"/>
      <c r="F690" s="35" t="s">
        <v>146</v>
      </c>
      <c r="G690" s="24"/>
      <c r="H690" s="26">
        <v>0</v>
      </c>
      <c r="I690" s="25"/>
      <c r="J690" s="24"/>
      <c r="K690" s="27">
        <v>66361</v>
      </c>
      <c r="L690" s="28"/>
      <c r="M690" s="27">
        <v>100000</v>
      </c>
      <c r="N690" s="28"/>
      <c r="O690" s="27">
        <v>160000</v>
      </c>
      <c r="P690" s="28"/>
      <c r="Q690" s="27">
        <v>270000</v>
      </c>
      <c r="R690" s="28"/>
    </row>
    <row r="691" spans="2:18" ht="16.5" customHeight="1">
      <c r="B691" s="35" t="s">
        <v>147</v>
      </c>
      <c r="C691" s="25"/>
      <c r="D691" s="25"/>
      <c r="E691" s="24"/>
      <c r="F691" s="35" t="s">
        <v>148</v>
      </c>
      <c r="G691" s="24"/>
      <c r="H691" s="26">
        <v>43721.32</v>
      </c>
      <c r="I691" s="25"/>
      <c r="J691" s="24"/>
      <c r="K691" s="27">
        <v>228146</v>
      </c>
      <c r="L691" s="28"/>
      <c r="M691" s="27">
        <v>1266000</v>
      </c>
      <c r="N691" s="28"/>
      <c r="O691" s="27">
        <v>1100000</v>
      </c>
      <c r="P691" s="28"/>
      <c r="Q691" s="27">
        <v>1440000</v>
      </c>
      <c r="R691" s="28"/>
    </row>
    <row r="692" spans="2:18" ht="16.5" customHeight="1">
      <c r="B692" s="35" t="s">
        <v>149</v>
      </c>
      <c r="C692" s="25"/>
      <c r="D692" s="25"/>
      <c r="E692" s="24"/>
      <c r="F692" s="35" t="s">
        <v>150</v>
      </c>
      <c r="G692" s="24"/>
      <c r="H692" s="26">
        <v>0</v>
      </c>
      <c r="I692" s="25"/>
      <c r="J692" s="24"/>
      <c r="K692" s="27">
        <v>352</v>
      </c>
      <c r="L692" s="28"/>
      <c r="M692" s="27">
        <v>1000</v>
      </c>
      <c r="N692" s="28"/>
      <c r="O692" s="27">
        <v>1000</v>
      </c>
      <c r="P692" s="28"/>
      <c r="Q692" s="27">
        <v>1000</v>
      </c>
      <c r="R692" s="28"/>
    </row>
    <row r="693" spans="2:18" ht="16.5" customHeight="1">
      <c r="B693" s="35" t="s">
        <v>151</v>
      </c>
      <c r="C693" s="25"/>
      <c r="D693" s="25"/>
      <c r="E693" s="24"/>
      <c r="F693" s="35" t="s">
        <v>152</v>
      </c>
      <c r="G693" s="24"/>
      <c r="H693" s="26">
        <v>60687.49</v>
      </c>
      <c r="I693" s="25"/>
      <c r="J693" s="24"/>
      <c r="K693" s="27">
        <v>91</v>
      </c>
      <c r="L693" s="28"/>
      <c r="M693" s="27">
        <v>1000</v>
      </c>
      <c r="N693" s="28"/>
      <c r="O693" s="27">
        <v>1000</v>
      </c>
      <c r="P693" s="28"/>
      <c r="Q693" s="27">
        <v>1000</v>
      </c>
      <c r="R693" s="28"/>
    </row>
    <row r="694" spans="2:18" ht="16.5" customHeight="1">
      <c r="B694" s="35" t="s">
        <v>153</v>
      </c>
      <c r="C694" s="25"/>
      <c r="D694" s="25"/>
      <c r="E694" s="24"/>
      <c r="F694" s="35" t="s">
        <v>154</v>
      </c>
      <c r="G694" s="24"/>
      <c r="H694" s="26">
        <v>0</v>
      </c>
      <c r="I694" s="25"/>
      <c r="J694" s="24"/>
      <c r="K694" s="27">
        <v>654</v>
      </c>
      <c r="L694" s="28"/>
      <c r="M694" s="27">
        <v>1000</v>
      </c>
      <c r="N694" s="28"/>
      <c r="O694" s="27">
        <v>1000</v>
      </c>
      <c r="P694" s="28"/>
      <c r="Q694" s="27">
        <v>1000</v>
      </c>
      <c r="R694" s="28"/>
    </row>
    <row r="695" spans="2:18" ht="16.5" customHeight="1">
      <c r="B695" s="37" t="s">
        <v>165</v>
      </c>
      <c r="C695" s="25"/>
      <c r="D695" s="25"/>
      <c r="E695" s="24"/>
      <c r="F695" s="37" t="s">
        <v>166</v>
      </c>
      <c r="G695" s="24"/>
      <c r="H695" s="33">
        <v>1026686.83</v>
      </c>
      <c r="I695" s="25"/>
      <c r="J695" s="24"/>
      <c r="K695" s="34">
        <v>912848</v>
      </c>
      <c r="L695" s="28"/>
      <c r="M695" s="34">
        <v>2877024</v>
      </c>
      <c r="N695" s="28"/>
      <c r="O695" s="34">
        <v>7035000</v>
      </c>
      <c r="P695" s="28"/>
      <c r="Q695" s="34">
        <v>8000000</v>
      </c>
      <c r="R695" s="28"/>
    </row>
    <row r="696" spans="2:18" ht="16.5" customHeight="1">
      <c r="B696" s="49" t="s">
        <v>167</v>
      </c>
      <c r="C696" s="25"/>
      <c r="D696" s="25"/>
      <c r="E696" s="24"/>
      <c r="F696" s="49" t="s">
        <v>168</v>
      </c>
      <c r="G696" s="24"/>
      <c r="H696" s="70">
        <v>1026686.83</v>
      </c>
      <c r="I696" s="25"/>
      <c r="J696" s="24"/>
      <c r="K696" s="71">
        <v>912848</v>
      </c>
      <c r="L696" s="28"/>
      <c r="M696" s="71">
        <v>2877024</v>
      </c>
      <c r="N696" s="28"/>
      <c r="O696" s="71">
        <v>7035000</v>
      </c>
      <c r="P696" s="28"/>
      <c r="Q696" s="71">
        <v>8000000</v>
      </c>
      <c r="R696" s="28"/>
    </row>
    <row r="697" spans="2:18" ht="16.5" customHeight="1">
      <c r="B697" s="35" t="s">
        <v>169</v>
      </c>
      <c r="C697" s="25"/>
      <c r="D697" s="25"/>
      <c r="E697" s="24"/>
      <c r="F697" s="35" t="s">
        <v>168</v>
      </c>
      <c r="G697" s="24"/>
      <c r="H697" s="26">
        <v>1026686.83</v>
      </c>
      <c r="I697" s="25"/>
      <c r="J697" s="24"/>
      <c r="K697" s="27">
        <v>912848</v>
      </c>
      <c r="L697" s="28"/>
      <c r="M697" s="27">
        <v>2877024</v>
      </c>
      <c r="N697" s="28"/>
      <c r="O697" s="27">
        <v>7035000</v>
      </c>
      <c r="P697" s="28"/>
      <c r="Q697" s="27">
        <v>8000000</v>
      </c>
      <c r="R697" s="28"/>
    </row>
    <row r="698" spans="2:18" ht="16.5" customHeight="1">
      <c r="B698" s="30" t="s">
        <v>256</v>
      </c>
      <c r="C698" s="25"/>
      <c r="D698" s="25"/>
      <c r="E698" s="24"/>
      <c r="F698" s="30" t="s">
        <v>257</v>
      </c>
      <c r="G698" s="24"/>
      <c r="H698" s="31">
        <v>0</v>
      </c>
      <c r="I698" s="25"/>
      <c r="J698" s="24"/>
      <c r="K698" s="32">
        <v>0</v>
      </c>
      <c r="L698" s="28"/>
      <c r="M698" s="32">
        <v>0</v>
      </c>
      <c r="N698" s="28"/>
      <c r="O698" s="32">
        <v>0</v>
      </c>
      <c r="P698" s="28"/>
      <c r="Q698" s="32">
        <v>0</v>
      </c>
      <c r="R698" s="28"/>
    </row>
    <row r="699" spans="2:18" ht="16.5" customHeight="1">
      <c r="B699" s="68" t="s">
        <v>171</v>
      </c>
      <c r="C699" s="25"/>
      <c r="D699" s="25"/>
      <c r="E699" s="24"/>
      <c r="F699" s="68" t="s">
        <v>172</v>
      </c>
      <c r="G699" s="24"/>
      <c r="H699" s="69">
        <v>0</v>
      </c>
      <c r="I699" s="25"/>
      <c r="J699" s="24"/>
      <c r="K699" s="61">
        <v>0</v>
      </c>
      <c r="L699" s="28"/>
      <c r="M699" s="61">
        <v>0</v>
      </c>
      <c r="N699" s="28"/>
      <c r="O699" s="61">
        <v>0</v>
      </c>
      <c r="P699" s="28"/>
      <c r="Q699" s="61">
        <v>0</v>
      </c>
      <c r="R699" s="28"/>
    </row>
    <row r="700" spans="2:18" ht="16.5" customHeight="1">
      <c r="B700" s="37" t="s">
        <v>6</v>
      </c>
      <c r="C700" s="25"/>
      <c r="D700" s="25"/>
      <c r="E700" s="24"/>
      <c r="F700" s="37" t="s">
        <v>9</v>
      </c>
      <c r="G700" s="24"/>
      <c r="H700" s="33">
        <v>0</v>
      </c>
      <c r="I700" s="25"/>
      <c r="J700" s="24"/>
      <c r="K700" s="34">
        <v>0</v>
      </c>
      <c r="L700" s="28"/>
      <c r="M700" s="34">
        <v>0</v>
      </c>
      <c r="N700" s="28"/>
      <c r="O700" s="34">
        <v>0</v>
      </c>
      <c r="P700" s="28"/>
      <c r="Q700" s="34">
        <v>0</v>
      </c>
      <c r="R700" s="28"/>
    </row>
    <row r="701" spans="2:18" ht="16.5" customHeight="1">
      <c r="B701" s="37" t="s">
        <v>29</v>
      </c>
      <c r="C701" s="25"/>
      <c r="D701" s="25"/>
      <c r="E701" s="24"/>
      <c r="F701" s="37" t="s">
        <v>30</v>
      </c>
      <c r="G701" s="24"/>
      <c r="H701" s="33">
        <v>0</v>
      </c>
      <c r="I701" s="25"/>
      <c r="J701" s="24"/>
      <c r="K701" s="34">
        <v>0</v>
      </c>
      <c r="L701" s="28"/>
      <c r="M701" s="34">
        <v>0</v>
      </c>
      <c r="N701" s="28"/>
      <c r="O701" s="34">
        <v>0</v>
      </c>
      <c r="P701" s="28"/>
      <c r="Q701" s="34">
        <v>0</v>
      </c>
      <c r="R701" s="28"/>
    </row>
    <row r="702" spans="2:18" ht="16.5" customHeight="1">
      <c r="B702" s="49" t="s">
        <v>55</v>
      </c>
      <c r="C702" s="25"/>
      <c r="D702" s="25"/>
      <c r="E702" s="24"/>
      <c r="F702" s="49" t="s">
        <v>56</v>
      </c>
      <c r="G702" s="24"/>
      <c r="H702" s="70">
        <v>0</v>
      </c>
      <c r="I702" s="25"/>
      <c r="J702" s="24"/>
      <c r="K702" s="71">
        <v>0</v>
      </c>
      <c r="L702" s="28"/>
      <c r="M702" s="71">
        <v>0</v>
      </c>
      <c r="N702" s="28"/>
      <c r="O702" s="71">
        <v>0</v>
      </c>
      <c r="P702" s="28"/>
      <c r="Q702" s="71">
        <v>0</v>
      </c>
      <c r="R702" s="28"/>
    </row>
    <row r="703" spans="2:18" ht="16.5" customHeight="1">
      <c r="B703" s="35" t="s">
        <v>69</v>
      </c>
      <c r="C703" s="25"/>
      <c r="D703" s="25"/>
      <c r="E703" s="24"/>
      <c r="F703" s="35" t="s">
        <v>70</v>
      </c>
      <c r="G703" s="24"/>
      <c r="H703" s="26">
        <v>0</v>
      </c>
      <c r="I703" s="25"/>
      <c r="J703" s="24"/>
      <c r="K703" s="27">
        <v>0</v>
      </c>
      <c r="L703" s="28"/>
      <c r="M703" s="27">
        <v>0</v>
      </c>
      <c r="N703" s="28"/>
      <c r="O703" s="27">
        <v>0</v>
      </c>
      <c r="P703" s="28"/>
      <c r="Q703" s="27">
        <v>0</v>
      </c>
      <c r="R703" s="28"/>
    </row>
    <row r="704" spans="2:18" ht="16.5" customHeight="1">
      <c r="B704" s="37" t="s">
        <v>7</v>
      </c>
      <c r="C704" s="25"/>
      <c r="D704" s="25"/>
      <c r="E704" s="24"/>
      <c r="F704" s="37" t="s">
        <v>130</v>
      </c>
      <c r="G704" s="24"/>
      <c r="H704" s="33">
        <v>0</v>
      </c>
      <c r="I704" s="25"/>
      <c r="J704" s="24"/>
      <c r="K704" s="34">
        <v>0</v>
      </c>
      <c r="L704" s="28"/>
      <c r="M704" s="34">
        <v>0</v>
      </c>
      <c r="N704" s="28"/>
      <c r="O704" s="34">
        <v>0</v>
      </c>
      <c r="P704" s="28"/>
      <c r="Q704" s="34">
        <v>0</v>
      </c>
      <c r="R704" s="28"/>
    </row>
    <row r="705" spans="2:18" ht="16.5" customHeight="1">
      <c r="B705" s="37" t="s">
        <v>165</v>
      </c>
      <c r="C705" s="25"/>
      <c r="D705" s="25"/>
      <c r="E705" s="24"/>
      <c r="F705" s="37" t="s">
        <v>166</v>
      </c>
      <c r="G705" s="24"/>
      <c r="H705" s="33">
        <v>0</v>
      </c>
      <c r="I705" s="25"/>
      <c r="J705" s="24"/>
      <c r="K705" s="34">
        <v>0</v>
      </c>
      <c r="L705" s="28"/>
      <c r="M705" s="34">
        <v>0</v>
      </c>
      <c r="N705" s="28"/>
      <c r="O705" s="34">
        <v>0</v>
      </c>
      <c r="P705" s="28"/>
      <c r="Q705" s="34">
        <v>0</v>
      </c>
      <c r="R705" s="28"/>
    </row>
    <row r="706" spans="2:18" ht="16.5" customHeight="1">
      <c r="B706" s="49" t="s">
        <v>167</v>
      </c>
      <c r="C706" s="25"/>
      <c r="D706" s="25"/>
      <c r="E706" s="24"/>
      <c r="F706" s="49" t="s">
        <v>168</v>
      </c>
      <c r="G706" s="24"/>
      <c r="H706" s="70">
        <v>0</v>
      </c>
      <c r="I706" s="25"/>
      <c r="J706" s="24"/>
      <c r="K706" s="71">
        <v>0</v>
      </c>
      <c r="L706" s="28"/>
      <c r="M706" s="71">
        <v>0</v>
      </c>
      <c r="N706" s="28"/>
      <c r="O706" s="71">
        <v>0</v>
      </c>
      <c r="P706" s="28"/>
      <c r="Q706" s="71">
        <v>0</v>
      </c>
      <c r="R706" s="28"/>
    </row>
    <row r="707" spans="2:18" ht="16.5" customHeight="1">
      <c r="B707" s="35" t="s">
        <v>169</v>
      </c>
      <c r="C707" s="25"/>
      <c r="D707" s="25"/>
      <c r="E707" s="24"/>
      <c r="F707" s="35" t="s">
        <v>168</v>
      </c>
      <c r="G707" s="24"/>
      <c r="H707" s="26">
        <v>0</v>
      </c>
      <c r="I707" s="25"/>
      <c r="J707" s="24"/>
      <c r="K707" s="27">
        <v>0</v>
      </c>
      <c r="L707" s="28"/>
      <c r="M707" s="27">
        <v>0</v>
      </c>
      <c r="N707" s="28"/>
      <c r="O707" s="27">
        <v>0</v>
      </c>
      <c r="P707" s="28"/>
      <c r="Q707" s="27">
        <v>0</v>
      </c>
      <c r="R707" s="28"/>
    </row>
    <row r="708" spans="2:18" ht="16.5" customHeight="1">
      <c r="B708" s="30" t="s">
        <v>258</v>
      </c>
      <c r="C708" s="25"/>
      <c r="D708" s="25"/>
      <c r="E708" s="24"/>
      <c r="F708" s="30" t="s">
        <v>259</v>
      </c>
      <c r="G708" s="24"/>
      <c r="H708" s="31">
        <v>10808570.6</v>
      </c>
      <c r="I708" s="25"/>
      <c r="J708" s="24"/>
      <c r="K708" s="32">
        <v>9121763</v>
      </c>
      <c r="L708" s="28"/>
      <c r="M708" s="32">
        <v>10037318</v>
      </c>
      <c r="N708" s="28"/>
      <c r="O708" s="32">
        <v>12854682</v>
      </c>
      <c r="P708" s="28"/>
      <c r="Q708" s="32">
        <v>14301550</v>
      </c>
      <c r="R708" s="28"/>
    </row>
    <row r="709" spans="2:18" ht="16.5" customHeight="1">
      <c r="B709" s="68" t="s">
        <v>171</v>
      </c>
      <c r="C709" s="25"/>
      <c r="D709" s="25"/>
      <c r="E709" s="24"/>
      <c r="F709" s="68" t="s">
        <v>172</v>
      </c>
      <c r="G709" s="24"/>
      <c r="H709" s="69">
        <f>H710+H717</f>
        <v>10808507.6</v>
      </c>
      <c r="I709" s="25"/>
      <c r="J709" s="24"/>
      <c r="K709" s="61">
        <v>9121763</v>
      </c>
      <c r="L709" s="28"/>
      <c r="M709" s="61">
        <v>10037318</v>
      </c>
      <c r="N709" s="28"/>
      <c r="O709" s="61">
        <v>12854682</v>
      </c>
      <c r="P709" s="28"/>
      <c r="Q709" s="61">
        <v>14301550</v>
      </c>
      <c r="R709" s="28"/>
    </row>
    <row r="710" spans="2:18" ht="16.5" customHeight="1">
      <c r="B710" s="37" t="s">
        <v>6</v>
      </c>
      <c r="C710" s="25"/>
      <c r="D710" s="25"/>
      <c r="E710" s="24"/>
      <c r="F710" s="37" t="s">
        <v>9</v>
      </c>
      <c r="G710" s="24"/>
      <c r="H710" s="33">
        <v>8169529.57</v>
      </c>
      <c r="I710" s="25"/>
      <c r="J710" s="24"/>
      <c r="K710" s="34">
        <v>5421418</v>
      </c>
      <c r="L710" s="28"/>
      <c r="M710" s="34">
        <v>5453318</v>
      </c>
      <c r="N710" s="28"/>
      <c r="O710" s="34">
        <v>5573650</v>
      </c>
      <c r="P710" s="28"/>
      <c r="Q710" s="34">
        <v>6504015</v>
      </c>
      <c r="R710" s="28"/>
    </row>
    <row r="711" spans="2:18" ht="16.5" customHeight="1">
      <c r="B711" s="37" t="s">
        <v>29</v>
      </c>
      <c r="C711" s="25"/>
      <c r="D711" s="25"/>
      <c r="E711" s="24"/>
      <c r="F711" s="37" t="s">
        <v>30</v>
      </c>
      <c r="G711" s="24"/>
      <c r="H711" s="33">
        <v>8169592.57</v>
      </c>
      <c r="I711" s="25"/>
      <c r="J711" s="24"/>
      <c r="K711" s="34">
        <v>5421418</v>
      </c>
      <c r="L711" s="28"/>
      <c r="M711" s="34">
        <v>5453318</v>
      </c>
      <c r="N711" s="28"/>
      <c r="O711" s="34">
        <v>5573650</v>
      </c>
      <c r="P711" s="28"/>
      <c r="Q711" s="34">
        <v>6504015</v>
      </c>
      <c r="R711" s="28"/>
    </row>
    <row r="712" spans="2:18" ht="16.5" customHeight="1">
      <c r="B712" s="49" t="s">
        <v>41</v>
      </c>
      <c r="C712" s="25"/>
      <c r="D712" s="25"/>
      <c r="E712" s="24"/>
      <c r="F712" s="49" t="s">
        <v>42</v>
      </c>
      <c r="G712" s="24"/>
      <c r="H712" s="70">
        <v>3969.99</v>
      </c>
      <c r="I712" s="25"/>
      <c r="J712" s="24"/>
      <c r="K712" s="71">
        <v>3318</v>
      </c>
      <c r="L712" s="28"/>
      <c r="M712" s="71">
        <v>3318</v>
      </c>
      <c r="N712" s="28"/>
      <c r="O712" s="71">
        <v>3650</v>
      </c>
      <c r="P712" s="28"/>
      <c r="Q712" s="71">
        <v>4015</v>
      </c>
      <c r="R712" s="28"/>
    </row>
    <row r="713" spans="2:18" ht="16.5" customHeight="1">
      <c r="B713" s="35" t="s">
        <v>51</v>
      </c>
      <c r="C713" s="25"/>
      <c r="D713" s="25"/>
      <c r="E713" s="24"/>
      <c r="F713" s="35" t="s">
        <v>52</v>
      </c>
      <c r="G713" s="24"/>
      <c r="H713" s="26">
        <v>3969.99</v>
      </c>
      <c r="I713" s="25"/>
      <c r="J713" s="24"/>
      <c r="K713" s="27">
        <v>3318</v>
      </c>
      <c r="L713" s="28"/>
      <c r="M713" s="27">
        <v>3318</v>
      </c>
      <c r="N713" s="28"/>
      <c r="O713" s="27">
        <v>3650</v>
      </c>
      <c r="P713" s="28"/>
      <c r="Q713" s="27">
        <v>4015</v>
      </c>
      <c r="R713" s="28"/>
    </row>
    <row r="714" spans="2:18" ht="16.5" customHeight="1">
      <c r="B714" s="49" t="s">
        <v>55</v>
      </c>
      <c r="C714" s="25"/>
      <c r="D714" s="25"/>
      <c r="E714" s="24"/>
      <c r="F714" s="49" t="s">
        <v>56</v>
      </c>
      <c r="G714" s="24"/>
      <c r="H714" s="70">
        <v>8165622.58</v>
      </c>
      <c r="I714" s="25"/>
      <c r="J714" s="24"/>
      <c r="K714" s="71">
        <v>5418100</v>
      </c>
      <c r="L714" s="28"/>
      <c r="M714" s="71">
        <v>5450000</v>
      </c>
      <c r="N714" s="28"/>
      <c r="O714" s="71">
        <v>5570000</v>
      </c>
      <c r="P714" s="28"/>
      <c r="Q714" s="71">
        <v>6500000</v>
      </c>
      <c r="R714" s="28"/>
    </row>
    <row r="715" spans="2:18" ht="16.5" customHeight="1">
      <c r="B715" s="35" t="s">
        <v>57</v>
      </c>
      <c r="C715" s="25"/>
      <c r="D715" s="25"/>
      <c r="E715" s="24"/>
      <c r="F715" s="35" t="s">
        <v>58</v>
      </c>
      <c r="G715" s="24"/>
      <c r="H715" s="26">
        <v>1191222.9</v>
      </c>
      <c r="I715" s="25"/>
      <c r="J715" s="24"/>
      <c r="K715" s="27">
        <v>1291599</v>
      </c>
      <c r="L715" s="28"/>
      <c r="M715" s="27">
        <v>1280000</v>
      </c>
      <c r="N715" s="28"/>
      <c r="O715" s="27">
        <v>1350000</v>
      </c>
      <c r="P715" s="28"/>
      <c r="Q715" s="27">
        <v>1500000</v>
      </c>
      <c r="R715" s="28"/>
    </row>
    <row r="716" spans="2:18" ht="16.5" customHeight="1">
      <c r="B716" s="35" t="s">
        <v>71</v>
      </c>
      <c r="C716" s="25"/>
      <c r="D716" s="25"/>
      <c r="E716" s="24"/>
      <c r="F716" s="35" t="s">
        <v>72</v>
      </c>
      <c r="G716" s="24"/>
      <c r="H716" s="26">
        <v>6974399.68</v>
      </c>
      <c r="I716" s="25"/>
      <c r="J716" s="24"/>
      <c r="K716" s="27">
        <v>4126501</v>
      </c>
      <c r="L716" s="28"/>
      <c r="M716" s="27">
        <v>4170000</v>
      </c>
      <c r="N716" s="28"/>
      <c r="O716" s="27">
        <v>4220000</v>
      </c>
      <c r="P716" s="28"/>
      <c r="Q716" s="27">
        <v>5000000</v>
      </c>
      <c r="R716" s="28"/>
    </row>
    <row r="717" spans="2:18" ht="16.5" customHeight="1">
      <c r="B717" s="37" t="s">
        <v>7</v>
      </c>
      <c r="C717" s="25"/>
      <c r="D717" s="25"/>
      <c r="E717" s="24"/>
      <c r="F717" s="37" t="s">
        <v>130</v>
      </c>
      <c r="G717" s="24"/>
      <c r="H717" s="33">
        <f>H718+H721+H728</f>
        <v>2638978.03</v>
      </c>
      <c r="I717" s="25"/>
      <c r="J717" s="24"/>
      <c r="K717" s="34">
        <v>3700345</v>
      </c>
      <c r="L717" s="28"/>
      <c r="M717" s="34">
        <v>4584000</v>
      </c>
      <c r="N717" s="28"/>
      <c r="O717" s="34">
        <v>7281032</v>
      </c>
      <c r="P717" s="28"/>
      <c r="Q717" s="34">
        <v>7797535</v>
      </c>
      <c r="R717" s="28"/>
    </row>
    <row r="718" spans="2:18" ht="16.5" customHeight="1">
      <c r="B718" s="37" t="s">
        <v>131</v>
      </c>
      <c r="C718" s="25"/>
      <c r="D718" s="25"/>
      <c r="E718" s="24"/>
      <c r="F718" s="37" t="s">
        <v>132</v>
      </c>
      <c r="G718" s="24"/>
      <c r="H718" s="33">
        <v>1219864.12</v>
      </c>
      <c r="I718" s="25"/>
      <c r="J718" s="24"/>
      <c r="K718" s="34">
        <v>1572298</v>
      </c>
      <c r="L718" s="28"/>
      <c r="M718" s="34">
        <v>1000000</v>
      </c>
      <c r="N718" s="28"/>
      <c r="O718" s="34">
        <v>4095032</v>
      </c>
      <c r="P718" s="28"/>
      <c r="Q718" s="34">
        <v>4504535</v>
      </c>
      <c r="R718" s="28"/>
    </row>
    <row r="719" spans="2:18" ht="16.5" customHeight="1">
      <c r="B719" s="49" t="s">
        <v>133</v>
      </c>
      <c r="C719" s="25"/>
      <c r="D719" s="25"/>
      <c r="E719" s="24"/>
      <c r="F719" s="49" t="s">
        <v>134</v>
      </c>
      <c r="G719" s="24"/>
      <c r="H719" s="70">
        <v>1219864.12</v>
      </c>
      <c r="I719" s="25"/>
      <c r="J719" s="24"/>
      <c r="K719" s="71">
        <v>1572298</v>
      </c>
      <c r="L719" s="28"/>
      <c r="M719" s="71">
        <v>1000000</v>
      </c>
      <c r="N719" s="28"/>
      <c r="O719" s="71">
        <v>4095032</v>
      </c>
      <c r="P719" s="28"/>
      <c r="Q719" s="71">
        <v>4504535</v>
      </c>
      <c r="R719" s="28"/>
    </row>
    <row r="720" spans="2:18" ht="16.5" customHeight="1">
      <c r="B720" s="35" t="s">
        <v>135</v>
      </c>
      <c r="C720" s="25"/>
      <c r="D720" s="25"/>
      <c r="E720" s="24"/>
      <c r="F720" s="35" t="s">
        <v>136</v>
      </c>
      <c r="G720" s="24"/>
      <c r="H720" s="26">
        <v>1219864.12</v>
      </c>
      <c r="I720" s="25"/>
      <c r="J720" s="24"/>
      <c r="K720" s="27">
        <v>1572298</v>
      </c>
      <c r="L720" s="28"/>
      <c r="M720" s="27">
        <v>1000000</v>
      </c>
      <c r="N720" s="28"/>
      <c r="O720" s="27">
        <v>4095032</v>
      </c>
      <c r="P720" s="28"/>
      <c r="Q720" s="27">
        <v>4504535</v>
      </c>
      <c r="R720" s="28"/>
    </row>
    <row r="721" spans="2:18" ht="16.5" customHeight="1">
      <c r="B721" s="37" t="s">
        <v>137</v>
      </c>
      <c r="C721" s="25"/>
      <c r="D721" s="25"/>
      <c r="E721" s="24"/>
      <c r="F721" s="37" t="s">
        <v>138</v>
      </c>
      <c r="G721" s="24"/>
      <c r="H721" s="33">
        <v>1379478.22</v>
      </c>
      <c r="I721" s="25"/>
      <c r="J721" s="24"/>
      <c r="K721" s="34">
        <v>2088230</v>
      </c>
      <c r="L721" s="28"/>
      <c r="M721" s="34">
        <v>3544000</v>
      </c>
      <c r="N721" s="28"/>
      <c r="O721" s="34">
        <v>3143000</v>
      </c>
      <c r="P721" s="28"/>
      <c r="Q721" s="34">
        <v>3245000</v>
      </c>
      <c r="R721" s="28"/>
    </row>
    <row r="722" spans="2:18" ht="16.5" customHeight="1">
      <c r="B722" s="49" t="s">
        <v>141</v>
      </c>
      <c r="C722" s="25"/>
      <c r="D722" s="25"/>
      <c r="E722" s="24"/>
      <c r="F722" s="49" t="s">
        <v>142</v>
      </c>
      <c r="G722" s="24"/>
      <c r="H722" s="70">
        <v>353084.29</v>
      </c>
      <c r="I722" s="25"/>
      <c r="J722" s="24"/>
      <c r="K722" s="71">
        <v>2073770</v>
      </c>
      <c r="L722" s="28"/>
      <c r="M722" s="71">
        <v>3544000</v>
      </c>
      <c r="N722" s="28"/>
      <c r="O722" s="71">
        <v>3143000</v>
      </c>
      <c r="P722" s="28"/>
      <c r="Q722" s="71">
        <v>3245000</v>
      </c>
      <c r="R722" s="28"/>
    </row>
    <row r="723" spans="2:18" ht="16.5" customHeight="1">
      <c r="B723" s="35" t="s">
        <v>143</v>
      </c>
      <c r="C723" s="25"/>
      <c r="D723" s="25"/>
      <c r="E723" s="24"/>
      <c r="F723" s="35" t="s">
        <v>144</v>
      </c>
      <c r="G723" s="24"/>
      <c r="H723" s="26">
        <v>350678.68</v>
      </c>
      <c r="I723" s="25"/>
      <c r="J723" s="24"/>
      <c r="K723" s="27">
        <v>2010555</v>
      </c>
      <c r="L723" s="28"/>
      <c r="M723" s="27">
        <v>2915000</v>
      </c>
      <c r="N723" s="28"/>
      <c r="O723" s="27">
        <v>2500000</v>
      </c>
      <c r="P723" s="28"/>
      <c r="Q723" s="27">
        <v>2500000</v>
      </c>
      <c r="R723" s="28"/>
    </row>
    <row r="724" spans="2:18" ht="16.5" customHeight="1">
      <c r="B724" s="35" t="s">
        <v>145</v>
      </c>
      <c r="C724" s="25"/>
      <c r="D724" s="25"/>
      <c r="E724" s="24"/>
      <c r="F724" s="35" t="s">
        <v>146</v>
      </c>
      <c r="G724" s="24"/>
      <c r="H724" s="26">
        <v>596.53</v>
      </c>
      <c r="I724" s="25"/>
      <c r="J724" s="24"/>
      <c r="K724" s="27">
        <v>23398</v>
      </c>
      <c r="L724" s="28"/>
      <c r="M724" s="27">
        <v>590000</v>
      </c>
      <c r="N724" s="28"/>
      <c r="O724" s="27">
        <v>600000</v>
      </c>
      <c r="P724" s="28"/>
      <c r="Q724" s="27">
        <v>700000</v>
      </c>
      <c r="R724" s="28"/>
    </row>
    <row r="725" spans="2:18" ht="16.5" customHeight="1">
      <c r="B725" s="35" t="s">
        <v>155</v>
      </c>
      <c r="C725" s="25"/>
      <c r="D725" s="25"/>
      <c r="E725" s="24"/>
      <c r="F725" s="35" t="s">
        <v>156</v>
      </c>
      <c r="G725" s="24"/>
      <c r="H725" s="26">
        <v>1809.08</v>
      </c>
      <c r="I725" s="25"/>
      <c r="J725" s="24"/>
      <c r="K725" s="27">
        <v>39817</v>
      </c>
      <c r="L725" s="28"/>
      <c r="M725" s="27">
        <v>39000</v>
      </c>
      <c r="N725" s="28"/>
      <c r="O725" s="27">
        <v>43000</v>
      </c>
      <c r="P725" s="28"/>
      <c r="Q725" s="27">
        <v>45000</v>
      </c>
      <c r="R725" s="28"/>
    </row>
    <row r="726" spans="2:18" ht="16.5" customHeight="1">
      <c r="B726" s="49" t="s">
        <v>161</v>
      </c>
      <c r="C726" s="25"/>
      <c r="D726" s="25"/>
      <c r="E726" s="24"/>
      <c r="F726" s="49" t="s">
        <v>162</v>
      </c>
      <c r="G726" s="24"/>
      <c r="H726" s="70">
        <v>1026393.93</v>
      </c>
      <c r="I726" s="25"/>
      <c r="J726" s="24"/>
      <c r="K726" s="71">
        <v>14460</v>
      </c>
      <c r="L726" s="28"/>
      <c r="M726" s="71">
        <v>0</v>
      </c>
      <c r="N726" s="28"/>
      <c r="O726" s="71">
        <v>0</v>
      </c>
      <c r="P726" s="28"/>
      <c r="Q726" s="71">
        <v>0</v>
      </c>
      <c r="R726" s="28"/>
    </row>
    <row r="727" spans="2:18" ht="16.5" customHeight="1">
      <c r="B727" s="35" t="s">
        <v>163</v>
      </c>
      <c r="C727" s="25"/>
      <c r="D727" s="25"/>
      <c r="E727" s="24"/>
      <c r="F727" s="35" t="s">
        <v>164</v>
      </c>
      <c r="G727" s="24"/>
      <c r="H727" s="26">
        <v>1026393.93</v>
      </c>
      <c r="I727" s="25"/>
      <c r="J727" s="24"/>
      <c r="K727" s="27">
        <v>14460</v>
      </c>
      <c r="L727" s="28"/>
      <c r="M727" s="27">
        <v>0</v>
      </c>
      <c r="N727" s="28"/>
      <c r="O727" s="27">
        <v>0</v>
      </c>
      <c r="P727" s="28"/>
      <c r="Q727" s="27">
        <v>0</v>
      </c>
      <c r="R727" s="28"/>
    </row>
    <row r="728" spans="2:18" ht="16.5" customHeight="1">
      <c r="B728" s="37" t="s">
        <v>165</v>
      </c>
      <c r="C728" s="25"/>
      <c r="D728" s="25"/>
      <c r="E728" s="24"/>
      <c r="F728" s="37" t="s">
        <v>166</v>
      </c>
      <c r="G728" s="24"/>
      <c r="H728" s="33">
        <v>39635.69</v>
      </c>
      <c r="I728" s="25"/>
      <c r="J728" s="24"/>
      <c r="K728" s="34">
        <v>39817</v>
      </c>
      <c r="L728" s="28"/>
      <c r="M728" s="34">
        <v>40000</v>
      </c>
      <c r="N728" s="28"/>
      <c r="O728" s="34">
        <v>43000</v>
      </c>
      <c r="P728" s="28"/>
      <c r="Q728" s="34">
        <v>48000</v>
      </c>
      <c r="R728" s="28"/>
    </row>
    <row r="729" spans="2:18" ht="16.5" customHeight="1">
      <c r="B729" s="49" t="s">
        <v>167</v>
      </c>
      <c r="C729" s="25"/>
      <c r="D729" s="25"/>
      <c r="E729" s="24"/>
      <c r="F729" s="49" t="s">
        <v>168</v>
      </c>
      <c r="G729" s="24"/>
      <c r="H729" s="70">
        <v>39635.69</v>
      </c>
      <c r="I729" s="25"/>
      <c r="J729" s="24"/>
      <c r="K729" s="71">
        <v>39817</v>
      </c>
      <c r="L729" s="28"/>
      <c r="M729" s="71">
        <v>40000</v>
      </c>
      <c r="N729" s="28"/>
      <c r="O729" s="71">
        <v>43000</v>
      </c>
      <c r="P729" s="28"/>
      <c r="Q729" s="71">
        <v>48000</v>
      </c>
      <c r="R729" s="28"/>
    </row>
    <row r="730" spans="2:18" ht="16.5" customHeight="1">
      <c r="B730" s="35" t="s">
        <v>169</v>
      </c>
      <c r="C730" s="25"/>
      <c r="D730" s="25"/>
      <c r="E730" s="24"/>
      <c r="F730" s="35" t="s">
        <v>168</v>
      </c>
      <c r="G730" s="24"/>
      <c r="H730" s="26">
        <v>39635.69</v>
      </c>
      <c r="I730" s="25"/>
      <c r="J730" s="24"/>
      <c r="K730" s="27">
        <v>39817</v>
      </c>
      <c r="L730" s="28"/>
      <c r="M730" s="27">
        <v>40000</v>
      </c>
      <c r="N730" s="28"/>
      <c r="O730" s="27">
        <v>43000</v>
      </c>
      <c r="P730" s="28"/>
      <c r="Q730" s="27">
        <v>48000</v>
      </c>
      <c r="R730" s="28"/>
    </row>
    <row r="731" spans="2:18" ht="16.5" customHeight="1">
      <c r="B731" s="30" t="s">
        <v>260</v>
      </c>
      <c r="C731" s="25"/>
      <c r="D731" s="25"/>
      <c r="E731" s="24"/>
      <c r="F731" s="30" t="s">
        <v>261</v>
      </c>
      <c r="G731" s="24"/>
      <c r="H731" s="31">
        <f>H732</f>
        <v>55621.840000000004</v>
      </c>
      <c r="I731" s="25"/>
      <c r="J731" s="24"/>
      <c r="K731" s="32">
        <v>162342</v>
      </c>
      <c r="L731" s="28"/>
      <c r="M731" s="32">
        <v>840000</v>
      </c>
      <c r="N731" s="28"/>
      <c r="O731" s="32">
        <v>840000</v>
      </c>
      <c r="P731" s="28"/>
      <c r="Q731" s="32">
        <v>840000</v>
      </c>
      <c r="R731" s="28"/>
    </row>
    <row r="732" spans="2:18" ht="16.5" customHeight="1">
      <c r="B732" s="68" t="s">
        <v>171</v>
      </c>
      <c r="C732" s="25"/>
      <c r="D732" s="25"/>
      <c r="E732" s="24"/>
      <c r="F732" s="68" t="s">
        <v>172</v>
      </c>
      <c r="G732" s="24"/>
      <c r="H732" s="69">
        <f>H733+H737</f>
        <v>55621.840000000004</v>
      </c>
      <c r="I732" s="25"/>
      <c r="J732" s="24"/>
      <c r="K732" s="61">
        <v>162342</v>
      </c>
      <c r="L732" s="28"/>
      <c r="M732" s="61">
        <v>840000</v>
      </c>
      <c r="N732" s="28"/>
      <c r="O732" s="61">
        <v>840000</v>
      </c>
      <c r="P732" s="28"/>
      <c r="Q732" s="61">
        <v>840000</v>
      </c>
      <c r="R732" s="28"/>
    </row>
    <row r="733" spans="2:18" ht="16.5" customHeight="1">
      <c r="B733" s="37" t="s">
        <v>6</v>
      </c>
      <c r="C733" s="25"/>
      <c r="D733" s="25"/>
      <c r="E733" s="24"/>
      <c r="F733" s="37" t="s">
        <v>9</v>
      </c>
      <c r="G733" s="24"/>
      <c r="H733" s="33">
        <f>H734</f>
        <v>5473.01</v>
      </c>
      <c r="I733" s="25"/>
      <c r="J733" s="24"/>
      <c r="K733" s="34">
        <v>13965</v>
      </c>
      <c r="L733" s="28"/>
      <c r="M733" s="34">
        <v>40000</v>
      </c>
      <c r="N733" s="28"/>
      <c r="O733" s="34">
        <v>40000</v>
      </c>
      <c r="P733" s="28"/>
      <c r="Q733" s="34">
        <v>40000</v>
      </c>
      <c r="R733" s="28"/>
    </row>
    <row r="734" spans="2:18" ht="16.5" customHeight="1">
      <c r="B734" s="37" t="s">
        <v>90</v>
      </c>
      <c r="C734" s="25"/>
      <c r="D734" s="25"/>
      <c r="E734" s="24"/>
      <c r="F734" s="37" t="s">
        <v>91</v>
      </c>
      <c r="G734" s="24"/>
      <c r="H734" s="33">
        <v>5473.01</v>
      </c>
      <c r="I734" s="25"/>
      <c r="J734" s="24"/>
      <c r="K734" s="34">
        <v>13965</v>
      </c>
      <c r="L734" s="28"/>
      <c r="M734" s="34">
        <v>40000</v>
      </c>
      <c r="N734" s="28"/>
      <c r="O734" s="34">
        <v>40000</v>
      </c>
      <c r="P734" s="28"/>
      <c r="Q734" s="34">
        <v>40000</v>
      </c>
      <c r="R734" s="28"/>
    </row>
    <row r="735" spans="2:18" ht="16.5" customHeight="1">
      <c r="B735" s="49" t="s">
        <v>92</v>
      </c>
      <c r="C735" s="25"/>
      <c r="D735" s="25"/>
      <c r="E735" s="24"/>
      <c r="F735" s="49" t="s">
        <v>93</v>
      </c>
      <c r="G735" s="24"/>
      <c r="H735" s="70">
        <v>5473.01</v>
      </c>
      <c r="I735" s="25"/>
      <c r="J735" s="24"/>
      <c r="K735" s="71">
        <v>13965</v>
      </c>
      <c r="L735" s="28"/>
      <c r="M735" s="71">
        <v>40000</v>
      </c>
      <c r="N735" s="28"/>
      <c r="O735" s="71">
        <v>40000</v>
      </c>
      <c r="P735" s="28"/>
      <c r="Q735" s="71">
        <v>40000</v>
      </c>
      <c r="R735" s="28"/>
    </row>
    <row r="736" spans="2:18" ht="16.5" customHeight="1">
      <c r="B736" s="35" t="s">
        <v>94</v>
      </c>
      <c r="C736" s="25"/>
      <c r="D736" s="25"/>
      <c r="E736" s="24"/>
      <c r="F736" s="35" t="s">
        <v>95</v>
      </c>
      <c r="G736" s="24"/>
      <c r="H736" s="26">
        <v>5473.01</v>
      </c>
      <c r="I736" s="25"/>
      <c r="J736" s="24"/>
      <c r="K736" s="27">
        <v>13965</v>
      </c>
      <c r="L736" s="28"/>
      <c r="M736" s="27">
        <v>40000</v>
      </c>
      <c r="N736" s="28"/>
      <c r="O736" s="27">
        <v>40000</v>
      </c>
      <c r="P736" s="28"/>
      <c r="Q736" s="27">
        <v>40000</v>
      </c>
      <c r="R736" s="28"/>
    </row>
    <row r="737" spans="2:18" ht="16.5" customHeight="1">
      <c r="B737" s="37" t="s">
        <v>7</v>
      </c>
      <c r="C737" s="25"/>
      <c r="D737" s="25"/>
      <c r="E737" s="24"/>
      <c r="F737" s="37" t="s">
        <v>130</v>
      </c>
      <c r="G737" s="24"/>
      <c r="H737" s="33">
        <v>50148.83</v>
      </c>
      <c r="I737" s="25"/>
      <c r="J737" s="24"/>
      <c r="K737" s="34">
        <v>148377</v>
      </c>
      <c r="L737" s="28"/>
      <c r="M737" s="34">
        <v>800000</v>
      </c>
      <c r="N737" s="28"/>
      <c r="O737" s="34">
        <v>800000</v>
      </c>
      <c r="P737" s="28"/>
      <c r="Q737" s="34">
        <v>800000</v>
      </c>
      <c r="R737" s="28"/>
    </row>
    <row r="738" spans="2:18" ht="16.5" customHeight="1">
      <c r="B738" s="37" t="s">
        <v>137</v>
      </c>
      <c r="C738" s="25"/>
      <c r="D738" s="25"/>
      <c r="E738" s="24"/>
      <c r="F738" s="37" t="s">
        <v>138</v>
      </c>
      <c r="G738" s="24"/>
      <c r="H738" s="33">
        <v>50148.83</v>
      </c>
      <c r="I738" s="25"/>
      <c r="J738" s="24"/>
      <c r="K738" s="34">
        <v>148377</v>
      </c>
      <c r="L738" s="28"/>
      <c r="M738" s="34">
        <v>800000</v>
      </c>
      <c r="N738" s="28"/>
      <c r="O738" s="34">
        <v>800000</v>
      </c>
      <c r="P738" s="28"/>
      <c r="Q738" s="34">
        <v>800000</v>
      </c>
      <c r="R738" s="28"/>
    </row>
    <row r="739" spans="2:18" ht="16.5" customHeight="1">
      <c r="B739" s="49" t="s">
        <v>157</v>
      </c>
      <c r="C739" s="25"/>
      <c r="D739" s="25"/>
      <c r="E739" s="24"/>
      <c r="F739" s="49" t="s">
        <v>158</v>
      </c>
      <c r="G739" s="24"/>
      <c r="H739" s="70">
        <v>50148.83</v>
      </c>
      <c r="I739" s="25"/>
      <c r="J739" s="24"/>
      <c r="K739" s="71">
        <v>148377</v>
      </c>
      <c r="L739" s="28"/>
      <c r="M739" s="71">
        <v>800000</v>
      </c>
      <c r="N739" s="28"/>
      <c r="O739" s="71">
        <v>800000</v>
      </c>
      <c r="P739" s="28"/>
      <c r="Q739" s="71">
        <v>800000</v>
      </c>
      <c r="R739" s="28"/>
    </row>
    <row r="740" spans="2:18" ht="16.5" customHeight="1">
      <c r="B740" s="35" t="s">
        <v>159</v>
      </c>
      <c r="C740" s="25"/>
      <c r="D740" s="25"/>
      <c r="E740" s="24"/>
      <c r="F740" s="35" t="s">
        <v>160</v>
      </c>
      <c r="G740" s="24"/>
      <c r="H740" s="26">
        <v>50148.83</v>
      </c>
      <c r="I740" s="25"/>
      <c r="J740" s="24"/>
      <c r="K740" s="27">
        <v>148377</v>
      </c>
      <c r="L740" s="28"/>
      <c r="M740" s="27">
        <v>800000</v>
      </c>
      <c r="N740" s="28"/>
      <c r="O740" s="27">
        <v>800000</v>
      </c>
      <c r="P740" s="28"/>
      <c r="Q740" s="27">
        <v>800000</v>
      </c>
      <c r="R740" s="28"/>
    </row>
    <row r="741" spans="2:18" ht="16.5" customHeight="1">
      <c r="B741" s="30" t="s">
        <v>262</v>
      </c>
      <c r="C741" s="25"/>
      <c r="D741" s="25"/>
      <c r="E741" s="24"/>
      <c r="F741" s="30" t="s">
        <v>263</v>
      </c>
      <c r="G741" s="24"/>
      <c r="H741" s="31">
        <v>91264.96</v>
      </c>
      <c r="I741" s="25"/>
      <c r="J741" s="24"/>
      <c r="K741" s="32">
        <v>6590</v>
      </c>
      <c r="L741" s="28"/>
      <c r="M741" s="32">
        <v>16590</v>
      </c>
      <c r="N741" s="28"/>
      <c r="O741" s="32">
        <v>16590</v>
      </c>
      <c r="P741" s="28"/>
      <c r="Q741" s="32">
        <v>16590</v>
      </c>
      <c r="R741" s="28"/>
    </row>
    <row r="742" spans="2:18" ht="16.5" customHeight="1">
      <c r="B742" s="68" t="s">
        <v>171</v>
      </c>
      <c r="C742" s="25"/>
      <c r="D742" s="25"/>
      <c r="E742" s="24"/>
      <c r="F742" s="68" t="s">
        <v>172</v>
      </c>
      <c r="G742" s="24"/>
      <c r="H742" s="69">
        <f>H743+H750</f>
        <v>91264.95999999999</v>
      </c>
      <c r="I742" s="25"/>
      <c r="J742" s="24"/>
      <c r="K742" s="61">
        <v>6590</v>
      </c>
      <c r="L742" s="28"/>
      <c r="M742" s="61">
        <v>16590</v>
      </c>
      <c r="N742" s="28"/>
      <c r="O742" s="61">
        <v>16590</v>
      </c>
      <c r="P742" s="28"/>
      <c r="Q742" s="61">
        <v>16590</v>
      </c>
      <c r="R742" s="28"/>
    </row>
    <row r="743" spans="2:18" ht="16.5" customHeight="1">
      <c r="B743" s="37" t="s">
        <v>6</v>
      </c>
      <c r="C743" s="25"/>
      <c r="D743" s="25"/>
      <c r="E743" s="24"/>
      <c r="F743" s="37" t="s">
        <v>9</v>
      </c>
      <c r="G743" s="24"/>
      <c r="H743" s="33">
        <v>72697.04</v>
      </c>
      <c r="I743" s="25"/>
      <c r="J743" s="24"/>
      <c r="K743" s="34">
        <v>318</v>
      </c>
      <c r="L743" s="28"/>
      <c r="M743" s="34">
        <v>3318</v>
      </c>
      <c r="N743" s="28"/>
      <c r="O743" s="34">
        <v>3320</v>
      </c>
      <c r="P743" s="28"/>
      <c r="Q743" s="34">
        <v>3320</v>
      </c>
      <c r="R743" s="28"/>
    </row>
    <row r="744" spans="2:18" ht="16.5" customHeight="1">
      <c r="B744" s="5"/>
      <c r="C744" s="2"/>
      <c r="D744" s="21">
        <v>32</v>
      </c>
      <c r="E744" s="1"/>
      <c r="F744" s="5"/>
      <c r="G744" s="37" t="s">
        <v>30</v>
      </c>
      <c r="H744" s="24"/>
      <c r="I744" s="2"/>
      <c r="J744" s="1">
        <v>72697.04</v>
      </c>
      <c r="K744" s="14"/>
      <c r="L744" s="15"/>
      <c r="M744" s="14"/>
      <c r="N744" s="15"/>
      <c r="O744" s="14"/>
      <c r="P744" s="15"/>
      <c r="Q744" s="14"/>
      <c r="R744" s="15"/>
    </row>
    <row r="745" spans="2:18" ht="16.5" customHeight="1">
      <c r="B745" s="5"/>
      <c r="C745" s="2"/>
      <c r="D745" s="21">
        <v>323</v>
      </c>
      <c r="E745" s="1"/>
      <c r="F745" s="5"/>
      <c r="G745" s="49" t="s">
        <v>56</v>
      </c>
      <c r="H745" s="24"/>
      <c r="I745" s="2"/>
      <c r="J745" s="1">
        <v>72697.04</v>
      </c>
      <c r="K745" s="14"/>
      <c r="L745" s="15"/>
      <c r="M745" s="14"/>
      <c r="N745" s="15"/>
      <c r="O745" s="14"/>
      <c r="P745" s="15"/>
      <c r="Q745" s="14"/>
      <c r="R745" s="15"/>
    </row>
    <row r="746" spans="2:18" ht="16.5" customHeight="1">
      <c r="B746" s="5"/>
      <c r="C746" s="2"/>
      <c r="D746" s="20">
        <v>3235</v>
      </c>
      <c r="E746" s="1"/>
      <c r="F746" s="5"/>
      <c r="G746" s="8" t="s">
        <v>288</v>
      </c>
      <c r="H746" s="4"/>
      <c r="I746" s="2"/>
      <c r="J746" s="1">
        <v>72697.04</v>
      </c>
      <c r="K746" s="14"/>
      <c r="L746" s="15"/>
      <c r="M746" s="14"/>
      <c r="N746" s="15"/>
      <c r="O746" s="14"/>
      <c r="P746" s="15"/>
      <c r="Q746" s="14"/>
      <c r="R746" s="15"/>
    </row>
    <row r="747" spans="2:18" ht="16.5" customHeight="1">
      <c r="B747" s="37" t="s">
        <v>90</v>
      </c>
      <c r="C747" s="25"/>
      <c r="D747" s="25"/>
      <c r="E747" s="24"/>
      <c r="F747" s="37" t="s">
        <v>91</v>
      </c>
      <c r="G747" s="24"/>
      <c r="H747" s="33">
        <v>0</v>
      </c>
      <c r="I747" s="25"/>
      <c r="J747" s="24"/>
      <c r="K747" s="34">
        <v>318</v>
      </c>
      <c r="L747" s="28"/>
      <c r="M747" s="34">
        <v>3318</v>
      </c>
      <c r="N747" s="28"/>
      <c r="O747" s="34">
        <v>3320</v>
      </c>
      <c r="P747" s="28"/>
      <c r="Q747" s="34">
        <v>3320</v>
      </c>
      <c r="R747" s="28"/>
    </row>
    <row r="748" spans="2:18" ht="16.5" customHeight="1">
      <c r="B748" s="49" t="s">
        <v>92</v>
      </c>
      <c r="C748" s="25"/>
      <c r="D748" s="25"/>
      <c r="E748" s="24"/>
      <c r="F748" s="49" t="s">
        <v>93</v>
      </c>
      <c r="G748" s="24"/>
      <c r="H748" s="70">
        <v>0</v>
      </c>
      <c r="I748" s="25"/>
      <c r="J748" s="24"/>
      <c r="K748" s="71">
        <v>318</v>
      </c>
      <c r="L748" s="28"/>
      <c r="M748" s="71">
        <v>3318</v>
      </c>
      <c r="N748" s="28"/>
      <c r="O748" s="71">
        <v>3320</v>
      </c>
      <c r="P748" s="28"/>
      <c r="Q748" s="71">
        <v>3320</v>
      </c>
      <c r="R748" s="28"/>
    </row>
    <row r="749" spans="2:18" ht="16.5" customHeight="1">
      <c r="B749" s="35" t="s">
        <v>94</v>
      </c>
      <c r="C749" s="25"/>
      <c r="D749" s="25"/>
      <c r="E749" s="24"/>
      <c r="F749" s="35" t="s">
        <v>95</v>
      </c>
      <c r="G749" s="24"/>
      <c r="H749" s="26">
        <v>0</v>
      </c>
      <c r="I749" s="25"/>
      <c r="J749" s="24"/>
      <c r="K749" s="27">
        <v>318</v>
      </c>
      <c r="L749" s="28"/>
      <c r="M749" s="27">
        <v>3318</v>
      </c>
      <c r="N749" s="28"/>
      <c r="O749" s="27">
        <v>3320</v>
      </c>
      <c r="P749" s="28"/>
      <c r="Q749" s="27">
        <v>3320</v>
      </c>
      <c r="R749" s="28"/>
    </row>
    <row r="750" spans="2:18" ht="16.5" customHeight="1">
      <c r="B750" s="37" t="s">
        <v>7</v>
      </c>
      <c r="C750" s="25"/>
      <c r="D750" s="25"/>
      <c r="E750" s="24"/>
      <c r="F750" s="37" t="s">
        <v>130</v>
      </c>
      <c r="G750" s="24"/>
      <c r="H750" s="33">
        <v>18567.92</v>
      </c>
      <c r="I750" s="25"/>
      <c r="J750" s="24"/>
      <c r="K750" s="34">
        <v>6272</v>
      </c>
      <c r="L750" s="28"/>
      <c r="M750" s="34">
        <v>13272</v>
      </c>
      <c r="N750" s="28"/>
      <c r="O750" s="34">
        <v>13270</v>
      </c>
      <c r="P750" s="28"/>
      <c r="Q750" s="34">
        <v>13270</v>
      </c>
      <c r="R750" s="28"/>
    </row>
    <row r="751" spans="2:18" ht="16.5" customHeight="1">
      <c r="B751" s="37" t="s">
        <v>137</v>
      </c>
      <c r="C751" s="25"/>
      <c r="D751" s="25"/>
      <c r="E751" s="24"/>
      <c r="F751" s="37" t="s">
        <v>138</v>
      </c>
      <c r="G751" s="24"/>
      <c r="H751" s="33">
        <v>18567.92</v>
      </c>
      <c r="I751" s="25"/>
      <c r="J751" s="24"/>
      <c r="K751" s="34">
        <v>6272</v>
      </c>
      <c r="L751" s="28"/>
      <c r="M751" s="34">
        <v>13272</v>
      </c>
      <c r="N751" s="28"/>
      <c r="O751" s="34">
        <v>13270</v>
      </c>
      <c r="P751" s="28"/>
      <c r="Q751" s="34">
        <v>13270</v>
      </c>
      <c r="R751" s="28"/>
    </row>
    <row r="752" spans="2:18" ht="16.5" customHeight="1">
      <c r="B752" s="49" t="s">
        <v>157</v>
      </c>
      <c r="C752" s="25"/>
      <c r="D752" s="25"/>
      <c r="E752" s="24"/>
      <c r="F752" s="49" t="s">
        <v>158</v>
      </c>
      <c r="G752" s="24"/>
      <c r="H752" s="70">
        <v>18567.92</v>
      </c>
      <c r="I752" s="25"/>
      <c r="J752" s="24"/>
      <c r="K752" s="71">
        <v>6272</v>
      </c>
      <c r="L752" s="28"/>
      <c r="M752" s="71">
        <v>13272</v>
      </c>
      <c r="N752" s="28"/>
      <c r="O752" s="71">
        <v>13270</v>
      </c>
      <c r="P752" s="28"/>
      <c r="Q752" s="71">
        <v>13270</v>
      </c>
      <c r="R752" s="28"/>
    </row>
    <row r="753" spans="2:18" ht="16.5" customHeight="1">
      <c r="B753" s="35" t="s">
        <v>159</v>
      </c>
      <c r="C753" s="25"/>
      <c r="D753" s="25"/>
      <c r="E753" s="24"/>
      <c r="F753" s="35" t="s">
        <v>160</v>
      </c>
      <c r="G753" s="24"/>
      <c r="H753" s="26">
        <v>18567.92</v>
      </c>
      <c r="I753" s="25"/>
      <c r="J753" s="24"/>
      <c r="K753" s="27">
        <v>6272</v>
      </c>
      <c r="L753" s="28"/>
      <c r="M753" s="27">
        <v>13272</v>
      </c>
      <c r="N753" s="28"/>
      <c r="O753" s="27">
        <v>13270</v>
      </c>
      <c r="P753" s="28"/>
      <c r="Q753" s="27">
        <v>13270</v>
      </c>
      <c r="R753" s="28"/>
    </row>
    <row r="754" spans="2:18" ht="16.5" customHeight="1">
      <c r="B754" s="30" t="s">
        <v>264</v>
      </c>
      <c r="C754" s="25"/>
      <c r="D754" s="25"/>
      <c r="E754" s="24"/>
      <c r="F754" s="30" t="s">
        <v>265</v>
      </c>
      <c r="G754" s="24"/>
      <c r="H754" s="31">
        <v>875705.79</v>
      </c>
      <c r="I754" s="25"/>
      <c r="J754" s="24"/>
      <c r="K754" s="32">
        <v>673483</v>
      </c>
      <c r="L754" s="28"/>
      <c r="M754" s="32">
        <v>445000</v>
      </c>
      <c r="N754" s="28"/>
      <c r="O754" s="32">
        <v>445000</v>
      </c>
      <c r="P754" s="28"/>
      <c r="Q754" s="32">
        <v>445000</v>
      </c>
      <c r="R754" s="28"/>
    </row>
    <row r="755" spans="2:18" ht="16.5" customHeight="1">
      <c r="B755" s="68" t="s">
        <v>171</v>
      </c>
      <c r="C755" s="25"/>
      <c r="D755" s="25"/>
      <c r="E755" s="24"/>
      <c r="F755" s="68" t="s">
        <v>172</v>
      </c>
      <c r="G755" s="24"/>
      <c r="H755" s="69">
        <v>875705.79</v>
      </c>
      <c r="I755" s="25"/>
      <c r="J755" s="24"/>
      <c r="K755" s="61">
        <v>673483</v>
      </c>
      <c r="L755" s="28"/>
      <c r="M755" s="61">
        <v>445000</v>
      </c>
      <c r="N755" s="28"/>
      <c r="O755" s="61">
        <v>445000</v>
      </c>
      <c r="P755" s="28"/>
      <c r="Q755" s="61">
        <v>445000</v>
      </c>
      <c r="R755" s="28"/>
    </row>
    <row r="756" spans="2:18" ht="16.5" customHeight="1">
      <c r="B756" s="37" t="s">
        <v>6</v>
      </c>
      <c r="C756" s="25"/>
      <c r="D756" s="25"/>
      <c r="E756" s="24"/>
      <c r="F756" s="37" t="s">
        <v>9</v>
      </c>
      <c r="G756" s="24"/>
      <c r="H756" s="33">
        <v>874030.16</v>
      </c>
      <c r="I756" s="25"/>
      <c r="J756" s="24"/>
      <c r="K756" s="34">
        <v>657939</v>
      </c>
      <c r="L756" s="28"/>
      <c r="M756" s="34">
        <v>0</v>
      </c>
      <c r="N756" s="28"/>
      <c r="O756" s="34">
        <v>0</v>
      </c>
      <c r="P756" s="28"/>
      <c r="Q756" s="34">
        <v>0</v>
      </c>
      <c r="R756" s="28"/>
    </row>
    <row r="757" spans="2:18" ht="16.5" customHeight="1">
      <c r="B757" s="37" t="s">
        <v>104</v>
      </c>
      <c r="C757" s="25"/>
      <c r="D757" s="25"/>
      <c r="E757" s="24"/>
      <c r="F757" s="37" t="s">
        <v>105</v>
      </c>
      <c r="G757" s="24"/>
      <c r="H757" s="33">
        <v>874030.16</v>
      </c>
      <c r="I757" s="25"/>
      <c r="J757" s="24"/>
      <c r="K757" s="34">
        <v>657939</v>
      </c>
      <c r="L757" s="28"/>
      <c r="M757" s="34">
        <v>0</v>
      </c>
      <c r="N757" s="28"/>
      <c r="O757" s="34">
        <v>0</v>
      </c>
      <c r="P757" s="28"/>
      <c r="Q757" s="34">
        <v>0</v>
      </c>
      <c r="R757" s="28"/>
    </row>
    <row r="758" spans="2:18" ht="16.5" customHeight="1">
      <c r="B758" s="49" t="s">
        <v>109</v>
      </c>
      <c r="C758" s="25"/>
      <c r="D758" s="25"/>
      <c r="E758" s="24"/>
      <c r="F758" s="49" t="s">
        <v>8</v>
      </c>
      <c r="G758" s="24"/>
      <c r="H758" s="70">
        <v>874030.16</v>
      </c>
      <c r="I758" s="25"/>
      <c r="J758" s="24"/>
      <c r="K758" s="71">
        <v>657939</v>
      </c>
      <c r="L758" s="28"/>
      <c r="M758" s="71">
        <v>0</v>
      </c>
      <c r="N758" s="28"/>
      <c r="O758" s="71">
        <v>0</v>
      </c>
      <c r="P758" s="28"/>
      <c r="Q758" s="71">
        <v>0</v>
      </c>
      <c r="R758" s="28"/>
    </row>
    <row r="759" spans="2:18" ht="16.5" customHeight="1">
      <c r="B759" s="35" t="s">
        <v>110</v>
      </c>
      <c r="C759" s="25"/>
      <c r="D759" s="25"/>
      <c r="E759" s="24"/>
      <c r="F759" s="35" t="s">
        <v>111</v>
      </c>
      <c r="G759" s="24"/>
      <c r="H759" s="26">
        <v>874030.16</v>
      </c>
      <c r="I759" s="25"/>
      <c r="J759" s="24"/>
      <c r="K759" s="27">
        <v>440446</v>
      </c>
      <c r="L759" s="28"/>
      <c r="M759" s="27">
        <v>0</v>
      </c>
      <c r="N759" s="28"/>
      <c r="O759" s="27">
        <v>0</v>
      </c>
      <c r="P759" s="28"/>
      <c r="Q759" s="27">
        <v>0</v>
      </c>
      <c r="R759" s="28"/>
    </row>
    <row r="760" spans="2:18" ht="16.5" customHeight="1">
      <c r="B760" s="35" t="s">
        <v>112</v>
      </c>
      <c r="C760" s="25"/>
      <c r="D760" s="25"/>
      <c r="E760" s="24"/>
      <c r="F760" s="35" t="s">
        <v>113</v>
      </c>
      <c r="G760" s="24"/>
      <c r="H760" s="26">
        <v>0</v>
      </c>
      <c r="I760" s="25"/>
      <c r="J760" s="24"/>
      <c r="K760" s="27">
        <v>217493</v>
      </c>
      <c r="L760" s="28"/>
      <c r="M760" s="27">
        <v>0</v>
      </c>
      <c r="N760" s="28"/>
      <c r="O760" s="27">
        <v>0</v>
      </c>
      <c r="P760" s="28"/>
      <c r="Q760" s="27">
        <v>0</v>
      </c>
      <c r="R760" s="28"/>
    </row>
    <row r="761" spans="2:18" ht="16.5" customHeight="1">
      <c r="B761" s="37" t="s">
        <v>7</v>
      </c>
      <c r="C761" s="25"/>
      <c r="D761" s="25"/>
      <c r="E761" s="24"/>
      <c r="F761" s="37" t="s">
        <v>130</v>
      </c>
      <c r="G761" s="24"/>
      <c r="H761" s="33">
        <v>1675.63</v>
      </c>
      <c r="I761" s="25"/>
      <c r="J761" s="24"/>
      <c r="K761" s="34">
        <v>15544</v>
      </c>
      <c r="L761" s="28"/>
      <c r="M761" s="34">
        <v>445000</v>
      </c>
      <c r="N761" s="28"/>
      <c r="O761" s="34">
        <v>445000</v>
      </c>
      <c r="P761" s="28"/>
      <c r="Q761" s="34">
        <v>445000</v>
      </c>
      <c r="R761" s="28"/>
    </row>
    <row r="762" spans="2:18" ht="16.5" customHeight="1">
      <c r="B762" s="37" t="s">
        <v>165</v>
      </c>
      <c r="C762" s="25"/>
      <c r="D762" s="25"/>
      <c r="E762" s="24"/>
      <c r="F762" s="37" t="s">
        <v>166</v>
      </c>
      <c r="G762" s="24"/>
      <c r="H762" s="33">
        <v>1675.63</v>
      </c>
      <c r="I762" s="25"/>
      <c r="J762" s="24"/>
      <c r="K762" s="34">
        <v>15544</v>
      </c>
      <c r="L762" s="28"/>
      <c r="M762" s="34">
        <v>445000</v>
      </c>
      <c r="N762" s="28"/>
      <c r="O762" s="34">
        <v>445000</v>
      </c>
      <c r="P762" s="28"/>
      <c r="Q762" s="34">
        <v>445000</v>
      </c>
      <c r="R762" s="28"/>
    </row>
    <row r="763" spans="2:18" ht="16.5" customHeight="1">
      <c r="B763" s="49" t="s">
        <v>167</v>
      </c>
      <c r="C763" s="25"/>
      <c r="D763" s="25"/>
      <c r="E763" s="24"/>
      <c r="F763" s="49" t="s">
        <v>168</v>
      </c>
      <c r="G763" s="24"/>
      <c r="H763" s="70">
        <v>1675.63</v>
      </c>
      <c r="I763" s="25"/>
      <c r="J763" s="24"/>
      <c r="K763" s="71">
        <v>15544</v>
      </c>
      <c r="L763" s="28"/>
      <c r="M763" s="71">
        <v>445000</v>
      </c>
      <c r="N763" s="28"/>
      <c r="O763" s="71">
        <v>445000</v>
      </c>
      <c r="P763" s="28"/>
      <c r="Q763" s="71">
        <v>445000</v>
      </c>
      <c r="R763" s="28"/>
    </row>
    <row r="764" spans="2:18" ht="16.5" customHeight="1">
      <c r="B764" s="35" t="s">
        <v>169</v>
      </c>
      <c r="C764" s="25"/>
      <c r="D764" s="25"/>
      <c r="E764" s="24"/>
      <c r="F764" s="35" t="s">
        <v>168</v>
      </c>
      <c r="G764" s="24"/>
      <c r="H764" s="26">
        <v>1675.63</v>
      </c>
      <c r="I764" s="25"/>
      <c r="J764" s="24"/>
      <c r="K764" s="27">
        <v>15544</v>
      </c>
      <c r="L764" s="28"/>
      <c r="M764" s="27">
        <v>445000</v>
      </c>
      <c r="N764" s="28"/>
      <c r="O764" s="27">
        <v>445000</v>
      </c>
      <c r="P764" s="28"/>
      <c r="Q764" s="27">
        <v>445000</v>
      </c>
      <c r="R764" s="28"/>
    </row>
    <row r="765" spans="2:18" ht="16.5" customHeight="1">
      <c r="B765" s="30" t="s">
        <v>266</v>
      </c>
      <c r="C765" s="25"/>
      <c r="D765" s="25"/>
      <c r="E765" s="24"/>
      <c r="F765" s="30" t="s">
        <v>267</v>
      </c>
      <c r="G765" s="24"/>
      <c r="H765" s="31">
        <v>3026.11</v>
      </c>
      <c r="I765" s="25"/>
      <c r="J765" s="24"/>
      <c r="K765" s="32">
        <v>3045</v>
      </c>
      <c r="L765" s="28"/>
      <c r="M765" s="32">
        <v>3500</v>
      </c>
      <c r="N765" s="28"/>
      <c r="O765" s="32">
        <v>6500</v>
      </c>
      <c r="P765" s="28"/>
      <c r="Q765" s="32">
        <v>7000</v>
      </c>
      <c r="R765" s="28"/>
    </row>
    <row r="766" spans="2:18" ht="16.5" customHeight="1">
      <c r="B766" s="68" t="s">
        <v>171</v>
      </c>
      <c r="C766" s="25"/>
      <c r="D766" s="25"/>
      <c r="E766" s="24"/>
      <c r="F766" s="68" t="s">
        <v>172</v>
      </c>
      <c r="G766" s="24"/>
      <c r="H766" s="69">
        <v>3026.11</v>
      </c>
      <c r="I766" s="25"/>
      <c r="J766" s="24"/>
      <c r="K766" s="61">
        <v>3045</v>
      </c>
      <c r="L766" s="28"/>
      <c r="M766" s="61">
        <v>3500</v>
      </c>
      <c r="N766" s="28"/>
      <c r="O766" s="61">
        <v>6500</v>
      </c>
      <c r="P766" s="28"/>
      <c r="Q766" s="61">
        <v>7000</v>
      </c>
      <c r="R766" s="28"/>
    </row>
    <row r="767" spans="2:18" ht="16.5" customHeight="1">
      <c r="B767" s="37" t="s">
        <v>7</v>
      </c>
      <c r="C767" s="25"/>
      <c r="D767" s="25"/>
      <c r="E767" s="24"/>
      <c r="F767" s="37" t="s">
        <v>130</v>
      </c>
      <c r="G767" s="24"/>
      <c r="H767" s="33">
        <v>3026.11</v>
      </c>
      <c r="I767" s="25"/>
      <c r="J767" s="24"/>
      <c r="K767" s="34">
        <v>3045</v>
      </c>
      <c r="L767" s="28"/>
      <c r="M767" s="34">
        <v>3500</v>
      </c>
      <c r="N767" s="28"/>
      <c r="O767" s="34">
        <v>6500</v>
      </c>
      <c r="P767" s="28"/>
      <c r="Q767" s="34">
        <v>7000</v>
      </c>
      <c r="R767" s="28"/>
    </row>
    <row r="768" spans="2:18" ht="16.5" customHeight="1">
      <c r="B768" s="37" t="s">
        <v>137</v>
      </c>
      <c r="C768" s="25"/>
      <c r="D768" s="25"/>
      <c r="E768" s="24"/>
      <c r="F768" s="37" t="s">
        <v>138</v>
      </c>
      <c r="G768" s="24"/>
      <c r="H768" s="33">
        <v>3026.11</v>
      </c>
      <c r="I768" s="25"/>
      <c r="J768" s="24"/>
      <c r="K768" s="34">
        <v>2381</v>
      </c>
      <c r="L768" s="28"/>
      <c r="M768" s="34">
        <v>2000</v>
      </c>
      <c r="N768" s="28"/>
      <c r="O768" s="34">
        <v>4000</v>
      </c>
      <c r="P768" s="28"/>
      <c r="Q768" s="34">
        <v>4000</v>
      </c>
      <c r="R768" s="28"/>
    </row>
    <row r="769" spans="2:18" ht="16.5" customHeight="1">
      <c r="B769" s="49" t="s">
        <v>141</v>
      </c>
      <c r="C769" s="25"/>
      <c r="D769" s="25"/>
      <c r="E769" s="24"/>
      <c r="F769" s="49" t="s">
        <v>142</v>
      </c>
      <c r="G769" s="24"/>
      <c r="H769" s="70">
        <v>3026.11</v>
      </c>
      <c r="I769" s="25"/>
      <c r="J769" s="24"/>
      <c r="K769" s="71">
        <v>2381</v>
      </c>
      <c r="L769" s="28"/>
      <c r="M769" s="71">
        <v>2000</v>
      </c>
      <c r="N769" s="28"/>
      <c r="O769" s="71">
        <v>4000</v>
      </c>
      <c r="P769" s="28"/>
      <c r="Q769" s="71">
        <v>4000</v>
      </c>
      <c r="R769" s="28"/>
    </row>
    <row r="770" spans="2:18" ht="16.5" customHeight="1">
      <c r="B770" s="35" t="s">
        <v>143</v>
      </c>
      <c r="C770" s="25"/>
      <c r="D770" s="25"/>
      <c r="E770" s="24"/>
      <c r="F770" s="35" t="s">
        <v>144</v>
      </c>
      <c r="G770" s="24"/>
      <c r="H770" s="26">
        <v>711.76</v>
      </c>
      <c r="I770" s="25"/>
      <c r="J770" s="24"/>
      <c r="K770" s="27">
        <v>389</v>
      </c>
      <c r="L770" s="28"/>
      <c r="M770" s="27">
        <v>1000</v>
      </c>
      <c r="N770" s="28"/>
      <c r="O770" s="27">
        <v>2500</v>
      </c>
      <c r="P770" s="28"/>
      <c r="Q770" s="27">
        <v>2500</v>
      </c>
      <c r="R770" s="28"/>
    </row>
    <row r="771" spans="2:18" ht="16.5" customHeight="1">
      <c r="B771" s="35" t="s">
        <v>145</v>
      </c>
      <c r="C771" s="25"/>
      <c r="D771" s="25"/>
      <c r="E771" s="24"/>
      <c r="F771" s="35" t="s">
        <v>146</v>
      </c>
      <c r="G771" s="24"/>
      <c r="H771" s="26">
        <v>0</v>
      </c>
      <c r="I771" s="25"/>
      <c r="J771" s="24"/>
      <c r="K771" s="27">
        <v>400</v>
      </c>
      <c r="L771" s="28"/>
      <c r="M771" s="27">
        <v>0</v>
      </c>
      <c r="N771" s="28"/>
      <c r="O771" s="27">
        <v>0</v>
      </c>
      <c r="P771" s="28"/>
      <c r="Q771" s="27">
        <v>0</v>
      </c>
      <c r="R771" s="28"/>
    </row>
    <row r="772" spans="2:18" ht="16.5" customHeight="1">
      <c r="B772" s="35" t="s">
        <v>147</v>
      </c>
      <c r="C772" s="25"/>
      <c r="D772" s="25"/>
      <c r="E772" s="24"/>
      <c r="F772" s="35" t="s">
        <v>148</v>
      </c>
      <c r="G772" s="24"/>
      <c r="H772" s="26">
        <v>2314.35</v>
      </c>
      <c r="I772" s="25"/>
      <c r="J772" s="24"/>
      <c r="K772" s="27">
        <v>1327</v>
      </c>
      <c r="L772" s="28"/>
      <c r="M772" s="27">
        <v>1000</v>
      </c>
      <c r="N772" s="28"/>
      <c r="O772" s="27">
        <v>1500</v>
      </c>
      <c r="P772" s="28"/>
      <c r="Q772" s="27">
        <v>1500</v>
      </c>
      <c r="R772" s="28"/>
    </row>
    <row r="773" spans="2:18" ht="16.5" customHeight="1">
      <c r="B773" s="35" t="s">
        <v>151</v>
      </c>
      <c r="C773" s="25"/>
      <c r="D773" s="25"/>
      <c r="E773" s="24"/>
      <c r="F773" s="35" t="s">
        <v>152</v>
      </c>
      <c r="G773" s="24"/>
      <c r="H773" s="26">
        <v>0</v>
      </c>
      <c r="I773" s="25"/>
      <c r="J773" s="24"/>
      <c r="K773" s="27">
        <v>265</v>
      </c>
      <c r="L773" s="28"/>
      <c r="M773" s="27">
        <v>0</v>
      </c>
      <c r="N773" s="28"/>
      <c r="O773" s="27">
        <v>0</v>
      </c>
      <c r="P773" s="28"/>
      <c r="Q773" s="27">
        <v>0</v>
      </c>
      <c r="R773" s="28"/>
    </row>
    <row r="774" spans="2:18" ht="16.5" customHeight="1">
      <c r="B774" s="37" t="s">
        <v>165</v>
      </c>
      <c r="C774" s="25"/>
      <c r="D774" s="25"/>
      <c r="E774" s="24"/>
      <c r="F774" s="37" t="s">
        <v>166</v>
      </c>
      <c r="G774" s="24"/>
      <c r="H774" s="33">
        <v>0</v>
      </c>
      <c r="I774" s="25"/>
      <c r="J774" s="24"/>
      <c r="K774" s="34">
        <v>664</v>
      </c>
      <c r="L774" s="28"/>
      <c r="M774" s="34">
        <v>1500</v>
      </c>
      <c r="N774" s="28"/>
      <c r="O774" s="34">
        <v>2500</v>
      </c>
      <c r="P774" s="28"/>
      <c r="Q774" s="34">
        <v>3000</v>
      </c>
      <c r="R774" s="28"/>
    </row>
    <row r="775" spans="2:18" ht="16.5" customHeight="1">
      <c r="B775" s="49" t="s">
        <v>167</v>
      </c>
      <c r="C775" s="25"/>
      <c r="D775" s="25"/>
      <c r="E775" s="24"/>
      <c r="F775" s="49" t="s">
        <v>168</v>
      </c>
      <c r="G775" s="24"/>
      <c r="H775" s="70">
        <v>0</v>
      </c>
      <c r="I775" s="25"/>
      <c r="J775" s="24"/>
      <c r="K775" s="71">
        <v>664</v>
      </c>
      <c r="L775" s="28"/>
      <c r="M775" s="71">
        <v>1500</v>
      </c>
      <c r="N775" s="28"/>
      <c r="O775" s="71">
        <v>2500</v>
      </c>
      <c r="P775" s="28"/>
      <c r="Q775" s="71">
        <v>3000</v>
      </c>
      <c r="R775" s="28"/>
    </row>
    <row r="776" spans="2:18" ht="16.5" customHeight="1">
      <c r="B776" s="35" t="s">
        <v>169</v>
      </c>
      <c r="C776" s="25"/>
      <c r="D776" s="25"/>
      <c r="E776" s="24"/>
      <c r="F776" s="35" t="s">
        <v>168</v>
      </c>
      <c r="G776" s="24"/>
      <c r="H776" s="26">
        <v>0</v>
      </c>
      <c r="I776" s="25"/>
      <c r="J776" s="24"/>
      <c r="K776" s="27">
        <v>664</v>
      </c>
      <c r="L776" s="28"/>
      <c r="M776" s="27">
        <v>1500</v>
      </c>
      <c r="N776" s="28"/>
      <c r="O776" s="27">
        <v>2500</v>
      </c>
      <c r="P776" s="28"/>
      <c r="Q776" s="27">
        <v>3000</v>
      </c>
      <c r="R776" s="28"/>
    </row>
    <row r="777" spans="2:18" ht="16.5" customHeight="1">
      <c r="B777" s="30" t="s">
        <v>268</v>
      </c>
      <c r="C777" s="25"/>
      <c r="D777" s="25"/>
      <c r="E777" s="24"/>
      <c r="F777" s="30" t="s">
        <v>269</v>
      </c>
      <c r="G777" s="24"/>
      <c r="H777" s="31">
        <v>21941.51</v>
      </c>
      <c r="I777" s="25"/>
      <c r="J777" s="24"/>
      <c r="K777" s="32">
        <v>58860</v>
      </c>
      <c r="L777" s="28"/>
      <c r="M777" s="32">
        <v>146650</v>
      </c>
      <c r="N777" s="28"/>
      <c r="O777" s="32">
        <v>162950</v>
      </c>
      <c r="P777" s="28"/>
      <c r="Q777" s="32">
        <v>170000</v>
      </c>
      <c r="R777" s="28"/>
    </row>
    <row r="778" spans="2:18" ht="16.5" customHeight="1">
      <c r="B778" s="68" t="s">
        <v>171</v>
      </c>
      <c r="C778" s="25"/>
      <c r="D778" s="25"/>
      <c r="E778" s="24"/>
      <c r="F778" s="68" t="s">
        <v>172</v>
      </c>
      <c r="G778" s="24"/>
      <c r="H778" s="69">
        <v>21941.51</v>
      </c>
      <c r="I778" s="25"/>
      <c r="J778" s="24"/>
      <c r="K778" s="61">
        <v>58860</v>
      </c>
      <c r="L778" s="28"/>
      <c r="M778" s="61">
        <v>146650</v>
      </c>
      <c r="N778" s="28"/>
      <c r="O778" s="61">
        <v>162950</v>
      </c>
      <c r="P778" s="28"/>
      <c r="Q778" s="61">
        <v>170000</v>
      </c>
      <c r="R778" s="28"/>
    </row>
    <row r="779" spans="2:18" ht="16.5" customHeight="1">
      <c r="B779" s="37" t="s">
        <v>6</v>
      </c>
      <c r="C779" s="25"/>
      <c r="D779" s="25"/>
      <c r="E779" s="24"/>
      <c r="F779" s="37" t="s">
        <v>9</v>
      </c>
      <c r="G779" s="24"/>
      <c r="H779" s="33">
        <v>653.07</v>
      </c>
      <c r="I779" s="25"/>
      <c r="J779" s="24"/>
      <c r="K779" s="34">
        <v>29015</v>
      </c>
      <c r="L779" s="28"/>
      <c r="M779" s="34">
        <v>62650</v>
      </c>
      <c r="N779" s="28"/>
      <c r="O779" s="34">
        <v>68650</v>
      </c>
      <c r="P779" s="28"/>
      <c r="Q779" s="34">
        <v>77000</v>
      </c>
      <c r="R779" s="28"/>
    </row>
    <row r="780" spans="2:18" ht="16.5" customHeight="1">
      <c r="B780" s="37" t="s">
        <v>29</v>
      </c>
      <c r="C780" s="25"/>
      <c r="D780" s="25"/>
      <c r="E780" s="24"/>
      <c r="F780" s="37" t="s">
        <v>30</v>
      </c>
      <c r="G780" s="24"/>
      <c r="H780" s="33">
        <v>653.07</v>
      </c>
      <c r="I780" s="25"/>
      <c r="J780" s="24"/>
      <c r="K780" s="34">
        <v>29015</v>
      </c>
      <c r="L780" s="28"/>
      <c r="M780" s="34">
        <v>62650</v>
      </c>
      <c r="N780" s="28"/>
      <c r="O780" s="34">
        <v>68650</v>
      </c>
      <c r="P780" s="28"/>
      <c r="Q780" s="34">
        <v>77000</v>
      </c>
      <c r="R780" s="28"/>
    </row>
    <row r="781" spans="2:18" ht="16.5" customHeight="1">
      <c r="B781" s="49" t="s">
        <v>41</v>
      </c>
      <c r="C781" s="25"/>
      <c r="D781" s="25"/>
      <c r="E781" s="24"/>
      <c r="F781" s="49" t="s">
        <v>42</v>
      </c>
      <c r="G781" s="24"/>
      <c r="H781" s="70">
        <v>653.07</v>
      </c>
      <c r="I781" s="25"/>
      <c r="J781" s="24"/>
      <c r="K781" s="71">
        <v>2654</v>
      </c>
      <c r="L781" s="28"/>
      <c r="M781" s="71">
        <v>2650</v>
      </c>
      <c r="N781" s="28"/>
      <c r="O781" s="71">
        <v>2650</v>
      </c>
      <c r="P781" s="28"/>
      <c r="Q781" s="71">
        <v>5000</v>
      </c>
      <c r="R781" s="28"/>
    </row>
    <row r="782" spans="2:18" ht="16.5" customHeight="1">
      <c r="B782" s="35" t="s">
        <v>51</v>
      </c>
      <c r="C782" s="25"/>
      <c r="D782" s="25"/>
      <c r="E782" s="24"/>
      <c r="F782" s="35" t="s">
        <v>52</v>
      </c>
      <c r="G782" s="24"/>
      <c r="H782" s="26">
        <v>653.07</v>
      </c>
      <c r="I782" s="25"/>
      <c r="J782" s="24"/>
      <c r="K782" s="27">
        <v>2654</v>
      </c>
      <c r="L782" s="28"/>
      <c r="M782" s="27">
        <v>2650</v>
      </c>
      <c r="N782" s="28"/>
      <c r="O782" s="27">
        <v>2650</v>
      </c>
      <c r="P782" s="28"/>
      <c r="Q782" s="27">
        <v>5000</v>
      </c>
      <c r="R782" s="28"/>
    </row>
    <row r="783" spans="2:18" ht="16.5" customHeight="1">
      <c r="B783" s="49" t="s">
        <v>55</v>
      </c>
      <c r="C783" s="25"/>
      <c r="D783" s="25"/>
      <c r="E783" s="24"/>
      <c r="F783" s="49" t="s">
        <v>56</v>
      </c>
      <c r="G783" s="24"/>
      <c r="H783" s="70">
        <v>0</v>
      </c>
      <c r="I783" s="25"/>
      <c r="J783" s="24"/>
      <c r="K783" s="71">
        <v>26361</v>
      </c>
      <c r="L783" s="28"/>
      <c r="M783" s="71">
        <v>60000</v>
      </c>
      <c r="N783" s="28"/>
      <c r="O783" s="71">
        <v>66000</v>
      </c>
      <c r="P783" s="28"/>
      <c r="Q783" s="71">
        <v>72000</v>
      </c>
      <c r="R783" s="28"/>
    </row>
    <row r="784" spans="2:18" ht="16.5" customHeight="1">
      <c r="B784" s="35" t="s">
        <v>59</v>
      </c>
      <c r="C784" s="25"/>
      <c r="D784" s="25"/>
      <c r="E784" s="24"/>
      <c r="F784" s="35" t="s">
        <v>60</v>
      </c>
      <c r="G784" s="24"/>
      <c r="H784" s="26">
        <v>0</v>
      </c>
      <c r="I784" s="25"/>
      <c r="J784" s="24"/>
      <c r="K784" s="27">
        <v>26361</v>
      </c>
      <c r="L784" s="28"/>
      <c r="M784" s="27">
        <v>60000</v>
      </c>
      <c r="N784" s="28"/>
      <c r="O784" s="27">
        <v>66000</v>
      </c>
      <c r="P784" s="28"/>
      <c r="Q784" s="27">
        <v>72000</v>
      </c>
      <c r="R784" s="28"/>
    </row>
    <row r="785" spans="2:18" ht="16.5" customHeight="1">
      <c r="B785" s="37" t="s">
        <v>7</v>
      </c>
      <c r="C785" s="25"/>
      <c r="D785" s="25"/>
      <c r="E785" s="24"/>
      <c r="F785" s="37" t="s">
        <v>130</v>
      </c>
      <c r="G785" s="24"/>
      <c r="H785" s="33">
        <v>21288.44</v>
      </c>
      <c r="I785" s="25"/>
      <c r="J785" s="24"/>
      <c r="K785" s="34">
        <v>29845</v>
      </c>
      <c r="L785" s="28"/>
      <c r="M785" s="34">
        <v>84000</v>
      </c>
      <c r="N785" s="28"/>
      <c r="O785" s="34">
        <v>94300</v>
      </c>
      <c r="P785" s="28"/>
      <c r="Q785" s="34">
        <v>93000</v>
      </c>
      <c r="R785" s="28"/>
    </row>
    <row r="786" spans="2:18" ht="16.5" customHeight="1">
      <c r="B786" s="37" t="s">
        <v>137</v>
      </c>
      <c r="C786" s="25"/>
      <c r="D786" s="25"/>
      <c r="E786" s="24"/>
      <c r="F786" s="37" t="s">
        <v>138</v>
      </c>
      <c r="G786" s="24"/>
      <c r="H786" s="33">
        <v>21288.44</v>
      </c>
      <c r="I786" s="25"/>
      <c r="J786" s="24"/>
      <c r="K786" s="34">
        <v>29845</v>
      </c>
      <c r="L786" s="28"/>
      <c r="M786" s="34">
        <v>84000</v>
      </c>
      <c r="N786" s="28"/>
      <c r="O786" s="34">
        <v>94300</v>
      </c>
      <c r="P786" s="28"/>
      <c r="Q786" s="34">
        <v>93000</v>
      </c>
      <c r="R786" s="28"/>
    </row>
    <row r="787" spans="2:18" ht="16.5" customHeight="1">
      <c r="B787" s="49" t="s">
        <v>141</v>
      </c>
      <c r="C787" s="25"/>
      <c r="D787" s="25"/>
      <c r="E787" s="24"/>
      <c r="F787" s="49" t="s">
        <v>142</v>
      </c>
      <c r="G787" s="24"/>
      <c r="H787" s="70">
        <v>21288.44</v>
      </c>
      <c r="I787" s="25"/>
      <c r="J787" s="24"/>
      <c r="K787" s="71">
        <v>29845</v>
      </c>
      <c r="L787" s="28"/>
      <c r="M787" s="71">
        <v>84000</v>
      </c>
      <c r="N787" s="28"/>
      <c r="O787" s="71">
        <v>94300</v>
      </c>
      <c r="P787" s="28"/>
      <c r="Q787" s="71">
        <v>93000</v>
      </c>
      <c r="R787" s="28"/>
    </row>
    <row r="788" spans="2:18" ht="16.5" customHeight="1">
      <c r="B788" s="35" t="s">
        <v>143</v>
      </c>
      <c r="C788" s="25"/>
      <c r="D788" s="25"/>
      <c r="E788" s="24"/>
      <c r="F788" s="35" t="s">
        <v>144</v>
      </c>
      <c r="G788" s="24"/>
      <c r="H788" s="26">
        <v>13670.94</v>
      </c>
      <c r="I788" s="25"/>
      <c r="J788" s="24"/>
      <c r="K788" s="27">
        <v>13272</v>
      </c>
      <c r="L788" s="28"/>
      <c r="M788" s="27">
        <v>34000</v>
      </c>
      <c r="N788" s="28"/>
      <c r="O788" s="27">
        <v>35000</v>
      </c>
      <c r="P788" s="28"/>
      <c r="Q788" s="27">
        <v>34000</v>
      </c>
      <c r="R788" s="28"/>
    </row>
    <row r="789" spans="2:18" ht="16.5" customHeight="1">
      <c r="B789" s="35" t="s">
        <v>145</v>
      </c>
      <c r="C789" s="25"/>
      <c r="D789" s="25"/>
      <c r="E789" s="24"/>
      <c r="F789" s="35" t="s">
        <v>146</v>
      </c>
      <c r="G789" s="24"/>
      <c r="H789" s="26">
        <v>5036.43</v>
      </c>
      <c r="I789" s="25"/>
      <c r="J789" s="24"/>
      <c r="K789" s="27">
        <v>9272</v>
      </c>
      <c r="L789" s="28"/>
      <c r="M789" s="27">
        <v>40000</v>
      </c>
      <c r="N789" s="28"/>
      <c r="O789" s="27">
        <v>48000</v>
      </c>
      <c r="P789" s="28"/>
      <c r="Q789" s="27">
        <v>46000</v>
      </c>
      <c r="R789" s="28"/>
    </row>
    <row r="790" spans="2:18" ht="16.5" customHeight="1">
      <c r="B790" s="35" t="s">
        <v>147</v>
      </c>
      <c r="C790" s="25"/>
      <c r="D790" s="25"/>
      <c r="E790" s="24"/>
      <c r="F790" s="35" t="s">
        <v>148</v>
      </c>
      <c r="G790" s="24"/>
      <c r="H790" s="26">
        <v>2581.07</v>
      </c>
      <c r="I790" s="25"/>
      <c r="J790" s="24"/>
      <c r="K790" s="27">
        <v>6636</v>
      </c>
      <c r="L790" s="28"/>
      <c r="M790" s="27">
        <v>9000</v>
      </c>
      <c r="N790" s="28"/>
      <c r="O790" s="27">
        <v>10000</v>
      </c>
      <c r="P790" s="28"/>
      <c r="Q790" s="27">
        <v>12000</v>
      </c>
      <c r="R790" s="28"/>
    </row>
    <row r="791" spans="2:18" ht="16.5" customHeight="1">
      <c r="B791" s="35" t="s">
        <v>155</v>
      </c>
      <c r="C791" s="25"/>
      <c r="D791" s="25"/>
      <c r="E791" s="24"/>
      <c r="F791" s="35" t="s">
        <v>156</v>
      </c>
      <c r="G791" s="24"/>
      <c r="H791" s="26">
        <v>0</v>
      </c>
      <c r="I791" s="25"/>
      <c r="J791" s="24"/>
      <c r="K791" s="27">
        <v>665</v>
      </c>
      <c r="L791" s="28"/>
      <c r="M791" s="27">
        <v>1000</v>
      </c>
      <c r="N791" s="28"/>
      <c r="O791" s="27">
        <v>1300</v>
      </c>
      <c r="P791" s="28"/>
      <c r="Q791" s="27">
        <v>1000</v>
      </c>
      <c r="R791" s="28"/>
    </row>
    <row r="792" spans="2:18" ht="16.5" customHeight="1">
      <c r="B792" s="30" t="s">
        <v>270</v>
      </c>
      <c r="C792" s="25"/>
      <c r="D792" s="25"/>
      <c r="E792" s="24"/>
      <c r="F792" s="30" t="s">
        <v>271</v>
      </c>
      <c r="G792" s="24"/>
      <c r="H792" s="31">
        <v>0</v>
      </c>
      <c r="I792" s="25"/>
      <c r="J792" s="24"/>
      <c r="K792" s="32">
        <v>0</v>
      </c>
      <c r="L792" s="28"/>
      <c r="M792" s="32">
        <v>1725000</v>
      </c>
      <c r="N792" s="28"/>
      <c r="O792" s="32">
        <v>4000000</v>
      </c>
      <c r="P792" s="28"/>
      <c r="Q792" s="32">
        <v>4000000</v>
      </c>
      <c r="R792" s="28"/>
    </row>
    <row r="793" spans="2:18" ht="16.5" customHeight="1">
      <c r="B793" s="68" t="s">
        <v>173</v>
      </c>
      <c r="C793" s="25"/>
      <c r="D793" s="25"/>
      <c r="E793" s="24"/>
      <c r="F793" s="68" t="s">
        <v>174</v>
      </c>
      <c r="G793" s="24"/>
      <c r="H793" s="69">
        <v>0</v>
      </c>
      <c r="I793" s="25"/>
      <c r="J793" s="24"/>
      <c r="K793" s="61">
        <v>0</v>
      </c>
      <c r="L793" s="28"/>
      <c r="M793" s="61">
        <v>450000</v>
      </c>
      <c r="N793" s="28"/>
      <c r="O793" s="61">
        <v>600000</v>
      </c>
      <c r="P793" s="28"/>
      <c r="Q793" s="61">
        <v>600000</v>
      </c>
      <c r="R793" s="28"/>
    </row>
    <row r="794" spans="2:18" ht="16.5" customHeight="1">
      <c r="B794" s="37" t="s">
        <v>7</v>
      </c>
      <c r="C794" s="25"/>
      <c r="D794" s="25"/>
      <c r="E794" s="24"/>
      <c r="F794" s="37" t="s">
        <v>130</v>
      </c>
      <c r="G794" s="24"/>
      <c r="H794" s="33">
        <v>0</v>
      </c>
      <c r="I794" s="25"/>
      <c r="J794" s="24"/>
      <c r="K794" s="34">
        <v>0</v>
      </c>
      <c r="L794" s="28"/>
      <c r="M794" s="34">
        <v>450000</v>
      </c>
      <c r="N794" s="28"/>
      <c r="O794" s="34">
        <v>600000</v>
      </c>
      <c r="P794" s="28"/>
      <c r="Q794" s="34">
        <v>600000</v>
      </c>
      <c r="R794" s="28"/>
    </row>
    <row r="795" spans="2:18" ht="16.5" customHeight="1">
      <c r="B795" s="37" t="s">
        <v>137</v>
      </c>
      <c r="C795" s="25"/>
      <c r="D795" s="25"/>
      <c r="E795" s="24"/>
      <c r="F795" s="37" t="s">
        <v>138</v>
      </c>
      <c r="G795" s="24"/>
      <c r="H795" s="33">
        <v>0</v>
      </c>
      <c r="I795" s="25"/>
      <c r="J795" s="24"/>
      <c r="K795" s="34">
        <v>0</v>
      </c>
      <c r="L795" s="28"/>
      <c r="M795" s="34">
        <v>450000</v>
      </c>
      <c r="N795" s="28"/>
      <c r="O795" s="34">
        <v>600000</v>
      </c>
      <c r="P795" s="28"/>
      <c r="Q795" s="34">
        <v>600000</v>
      </c>
      <c r="R795" s="28"/>
    </row>
    <row r="796" spans="2:18" ht="16.5" customHeight="1">
      <c r="B796" s="49" t="s">
        <v>161</v>
      </c>
      <c r="C796" s="25"/>
      <c r="D796" s="25"/>
      <c r="E796" s="24"/>
      <c r="F796" s="49" t="s">
        <v>162</v>
      </c>
      <c r="G796" s="24"/>
      <c r="H796" s="70">
        <v>0</v>
      </c>
      <c r="I796" s="25"/>
      <c r="J796" s="24"/>
      <c r="K796" s="71">
        <v>0</v>
      </c>
      <c r="L796" s="28"/>
      <c r="M796" s="71">
        <v>450000</v>
      </c>
      <c r="N796" s="28"/>
      <c r="O796" s="71">
        <v>600000</v>
      </c>
      <c r="P796" s="28"/>
      <c r="Q796" s="71">
        <v>600000</v>
      </c>
      <c r="R796" s="28"/>
    </row>
    <row r="797" spans="2:18" ht="16.5" customHeight="1">
      <c r="B797" s="35" t="s">
        <v>163</v>
      </c>
      <c r="C797" s="25"/>
      <c r="D797" s="25"/>
      <c r="E797" s="24"/>
      <c r="F797" s="35" t="s">
        <v>164</v>
      </c>
      <c r="G797" s="24"/>
      <c r="H797" s="26">
        <v>0</v>
      </c>
      <c r="I797" s="25"/>
      <c r="J797" s="24"/>
      <c r="K797" s="27">
        <v>0</v>
      </c>
      <c r="L797" s="28"/>
      <c r="M797" s="27">
        <v>450000</v>
      </c>
      <c r="N797" s="28"/>
      <c r="O797" s="27">
        <v>600000</v>
      </c>
      <c r="P797" s="28"/>
      <c r="Q797" s="27">
        <v>600000</v>
      </c>
      <c r="R797" s="28"/>
    </row>
    <row r="798" spans="2:18" ht="16.5" customHeight="1">
      <c r="B798" s="68" t="s">
        <v>185</v>
      </c>
      <c r="C798" s="25"/>
      <c r="D798" s="25"/>
      <c r="E798" s="24"/>
      <c r="F798" s="68" t="s">
        <v>186</v>
      </c>
      <c r="G798" s="24"/>
      <c r="H798" s="69">
        <v>0</v>
      </c>
      <c r="I798" s="25"/>
      <c r="J798" s="24"/>
      <c r="K798" s="61">
        <v>0</v>
      </c>
      <c r="L798" s="28"/>
      <c r="M798" s="61">
        <v>1275000</v>
      </c>
      <c r="N798" s="28"/>
      <c r="O798" s="61">
        <v>3400000</v>
      </c>
      <c r="P798" s="28"/>
      <c r="Q798" s="61">
        <v>3400000</v>
      </c>
      <c r="R798" s="28"/>
    </row>
    <row r="799" spans="2:18" ht="16.5" customHeight="1">
      <c r="B799" s="37" t="s">
        <v>7</v>
      </c>
      <c r="C799" s="25"/>
      <c r="D799" s="25"/>
      <c r="E799" s="24"/>
      <c r="F799" s="37" t="s">
        <v>130</v>
      </c>
      <c r="G799" s="24"/>
      <c r="H799" s="33">
        <v>0</v>
      </c>
      <c r="I799" s="25"/>
      <c r="J799" s="24"/>
      <c r="K799" s="34">
        <v>0</v>
      </c>
      <c r="L799" s="28"/>
      <c r="M799" s="34">
        <v>1275000</v>
      </c>
      <c r="N799" s="28"/>
      <c r="O799" s="34">
        <v>3400000</v>
      </c>
      <c r="P799" s="28"/>
      <c r="Q799" s="34">
        <v>3400000</v>
      </c>
      <c r="R799" s="28"/>
    </row>
    <row r="800" spans="2:18" ht="16.5" customHeight="1">
      <c r="B800" s="37" t="s">
        <v>137</v>
      </c>
      <c r="C800" s="25"/>
      <c r="D800" s="25"/>
      <c r="E800" s="24"/>
      <c r="F800" s="37" t="s">
        <v>138</v>
      </c>
      <c r="G800" s="24"/>
      <c r="H800" s="33">
        <v>0</v>
      </c>
      <c r="I800" s="25"/>
      <c r="J800" s="24"/>
      <c r="K800" s="34">
        <v>0</v>
      </c>
      <c r="L800" s="28"/>
      <c r="M800" s="34">
        <v>1275000</v>
      </c>
      <c r="N800" s="28"/>
      <c r="O800" s="34">
        <v>3400000</v>
      </c>
      <c r="P800" s="28"/>
      <c r="Q800" s="34">
        <v>3400000</v>
      </c>
      <c r="R800" s="28"/>
    </row>
    <row r="801" spans="2:18" ht="16.5" customHeight="1">
      <c r="B801" s="49" t="s">
        <v>161</v>
      </c>
      <c r="C801" s="25"/>
      <c r="D801" s="25"/>
      <c r="E801" s="24"/>
      <c r="F801" s="49" t="s">
        <v>162</v>
      </c>
      <c r="G801" s="24"/>
      <c r="H801" s="70">
        <v>0</v>
      </c>
      <c r="I801" s="25"/>
      <c r="J801" s="24"/>
      <c r="K801" s="71">
        <v>0</v>
      </c>
      <c r="L801" s="28"/>
      <c r="M801" s="71">
        <v>1275000</v>
      </c>
      <c r="N801" s="28"/>
      <c r="O801" s="71">
        <v>3400000</v>
      </c>
      <c r="P801" s="28"/>
      <c r="Q801" s="71">
        <v>3400000</v>
      </c>
      <c r="R801" s="28"/>
    </row>
    <row r="802" spans="2:18" ht="16.5" customHeight="1">
      <c r="B802" s="35" t="s">
        <v>163</v>
      </c>
      <c r="C802" s="25"/>
      <c r="D802" s="25"/>
      <c r="E802" s="24"/>
      <c r="F802" s="35" t="s">
        <v>164</v>
      </c>
      <c r="G802" s="24"/>
      <c r="H802" s="26">
        <v>0</v>
      </c>
      <c r="I802" s="25"/>
      <c r="J802" s="24"/>
      <c r="K802" s="27">
        <v>0</v>
      </c>
      <c r="L802" s="28"/>
      <c r="M802" s="27">
        <v>1275000</v>
      </c>
      <c r="N802" s="28"/>
      <c r="O802" s="27">
        <v>3400000</v>
      </c>
      <c r="P802" s="28"/>
      <c r="Q802" s="27">
        <v>3400000</v>
      </c>
      <c r="R802" s="28"/>
    </row>
    <row r="803" spans="2:18" ht="16.5" customHeight="1">
      <c r="B803" s="30" t="s">
        <v>272</v>
      </c>
      <c r="C803" s="25"/>
      <c r="D803" s="25"/>
      <c r="E803" s="24"/>
      <c r="F803" s="30" t="s">
        <v>273</v>
      </c>
      <c r="G803" s="24"/>
      <c r="H803" s="31">
        <f>H804+H826</f>
        <v>43697.87</v>
      </c>
      <c r="I803" s="25"/>
      <c r="J803" s="24"/>
      <c r="K803" s="32">
        <v>160821</v>
      </c>
      <c r="L803" s="28"/>
      <c r="M803" s="32">
        <v>15000</v>
      </c>
      <c r="N803" s="28"/>
      <c r="O803" s="32">
        <v>0</v>
      </c>
      <c r="P803" s="28"/>
      <c r="Q803" s="32">
        <v>0</v>
      </c>
      <c r="R803" s="28"/>
    </row>
    <row r="804" spans="2:18" ht="16.5" customHeight="1">
      <c r="B804" s="68" t="s">
        <v>173</v>
      </c>
      <c r="C804" s="25"/>
      <c r="D804" s="25"/>
      <c r="E804" s="24"/>
      <c r="F804" s="68" t="s">
        <v>174</v>
      </c>
      <c r="G804" s="24"/>
      <c r="H804" s="69">
        <v>4369.87</v>
      </c>
      <c r="I804" s="25"/>
      <c r="J804" s="24"/>
      <c r="K804" s="61">
        <v>35058</v>
      </c>
      <c r="L804" s="28"/>
      <c r="M804" s="61">
        <v>1500</v>
      </c>
      <c r="N804" s="28"/>
      <c r="O804" s="61">
        <v>0</v>
      </c>
      <c r="P804" s="28"/>
      <c r="Q804" s="61">
        <v>0</v>
      </c>
      <c r="R804" s="28"/>
    </row>
    <row r="805" spans="2:18" ht="16.5" customHeight="1">
      <c r="B805" s="37" t="s">
        <v>6</v>
      </c>
      <c r="C805" s="25"/>
      <c r="D805" s="25"/>
      <c r="E805" s="24"/>
      <c r="F805" s="37" t="s">
        <v>9</v>
      </c>
      <c r="G805" s="24"/>
      <c r="H805" s="33">
        <f>H806+H811</f>
        <v>4369.87</v>
      </c>
      <c r="I805" s="25"/>
      <c r="J805" s="24"/>
      <c r="K805" s="34">
        <v>22451</v>
      </c>
      <c r="L805" s="28"/>
      <c r="M805" s="34">
        <v>1500</v>
      </c>
      <c r="N805" s="28"/>
      <c r="O805" s="34">
        <v>0</v>
      </c>
      <c r="P805" s="28"/>
      <c r="Q805" s="34">
        <v>0</v>
      </c>
      <c r="R805" s="28"/>
    </row>
    <row r="806" spans="2:18" ht="16.5" customHeight="1">
      <c r="B806" s="37" t="s">
        <v>10</v>
      </c>
      <c r="C806" s="25"/>
      <c r="D806" s="25"/>
      <c r="E806" s="24"/>
      <c r="F806" s="37" t="s">
        <v>11</v>
      </c>
      <c r="G806" s="24"/>
      <c r="H806" s="33">
        <v>1575.75</v>
      </c>
      <c r="I806" s="25"/>
      <c r="J806" s="24"/>
      <c r="K806" s="34">
        <v>9954</v>
      </c>
      <c r="L806" s="28"/>
      <c r="M806" s="34">
        <v>500</v>
      </c>
      <c r="N806" s="28"/>
      <c r="O806" s="34">
        <v>0</v>
      </c>
      <c r="P806" s="28"/>
      <c r="Q806" s="34">
        <v>0</v>
      </c>
      <c r="R806" s="28"/>
    </row>
    <row r="807" spans="2:18" ht="16.5" customHeight="1">
      <c r="B807" s="49" t="s">
        <v>12</v>
      </c>
      <c r="C807" s="25"/>
      <c r="D807" s="25"/>
      <c r="E807" s="24"/>
      <c r="F807" s="49" t="s">
        <v>13</v>
      </c>
      <c r="G807" s="24"/>
      <c r="H807" s="70">
        <v>1352.58</v>
      </c>
      <c r="I807" s="25"/>
      <c r="J807" s="24"/>
      <c r="K807" s="71">
        <v>7963</v>
      </c>
      <c r="L807" s="28"/>
      <c r="M807" s="71">
        <v>300</v>
      </c>
      <c r="N807" s="28"/>
      <c r="O807" s="71">
        <v>0</v>
      </c>
      <c r="P807" s="28"/>
      <c r="Q807" s="71">
        <v>0</v>
      </c>
      <c r="R807" s="28"/>
    </row>
    <row r="808" spans="2:18" ht="16.5" customHeight="1">
      <c r="B808" s="35" t="s">
        <v>14</v>
      </c>
      <c r="C808" s="25"/>
      <c r="D808" s="25"/>
      <c r="E808" s="24"/>
      <c r="F808" s="35" t="s">
        <v>15</v>
      </c>
      <c r="G808" s="24"/>
      <c r="H808" s="26">
        <v>1352.58</v>
      </c>
      <c r="I808" s="25"/>
      <c r="J808" s="24"/>
      <c r="K808" s="27">
        <v>7963</v>
      </c>
      <c r="L808" s="28"/>
      <c r="M808" s="27">
        <v>300</v>
      </c>
      <c r="N808" s="28"/>
      <c r="O808" s="27">
        <v>0</v>
      </c>
      <c r="P808" s="28"/>
      <c r="Q808" s="27">
        <v>0</v>
      </c>
      <c r="R808" s="28"/>
    </row>
    <row r="809" spans="2:18" ht="16.5" customHeight="1">
      <c r="B809" s="49" t="s">
        <v>23</v>
      </c>
      <c r="C809" s="25"/>
      <c r="D809" s="25"/>
      <c r="E809" s="24"/>
      <c r="F809" s="49" t="s">
        <v>24</v>
      </c>
      <c r="G809" s="24"/>
      <c r="H809" s="70">
        <v>223.17</v>
      </c>
      <c r="I809" s="25"/>
      <c r="J809" s="24"/>
      <c r="K809" s="71">
        <v>1991</v>
      </c>
      <c r="L809" s="28"/>
      <c r="M809" s="71">
        <v>200</v>
      </c>
      <c r="N809" s="28"/>
      <c r="O809" s="71">
        <v>0</v>
      </c>
      <c r="P809" s="28"/>
      <c r="Q809" s="71">
        <v>0</v>
      </c>
      <c r="R809" s="28"/>
    </row>
    <row r="810" spans="2:18" ht="16.5" customHeight="1">
      <c r="B810" s="35" t="s">
        <v>27</v>
      </c>
      <c r="C810" s="25"/>
      <c r="D810" s="25"/>
      <c r="E810" s="24"/>
      <c r="F810" s="35" t="s">
        <v>28</v>
      </c>
      <c r="G810" s="24"/>
      <c r="H810" s="26">
        <v>223.17</v>
      </c>
      <c r="I810" s="25"/>
      <c r="J810" s="24"/>
      <c r="K810" s="27">
        <v>1991</v>
      </c>
      <c r="L810" s="28"/>
      <c r="M810" s="27">
        <v>200</v>
      </c>
      <c r="N810" s="28"/>
      <c r="O810" s="27">
        <v>0</v>
      </c>
      <c r="P810" s="28"/>
      <c r="Q810" s="27">
        <v>0</v>
      </c>
      <c r="R810" s="28"/>
    </row>
    <row r="811" spans="2:18" ht="16.5" customHeight="1">
      <c r="B811" s="37" t="s">
        <v>29</v>
      </c>
      <c r="C811" s="25"/>
      <c r="D811" s="25"/>
      <c r="E811" s="24"/>
      <c r="F811" s="37" t="s">
        <v>30</v>
      </c>
      <c r="G811" s="24"/>
      <c r="H811" s="33">
        <v>2794.12</v>
      </c>
      <c r="I811" s="25"/>
      <c r="J811" s="24"/>
      <c r="K811" s="34">
        <v>12497</v>
      </c>
      <c r="L811" s="28"/>
      <c r="M811" s="34">
        <v>1000</v>
      </c>
      <c r="N811" s="28"/>
      <c r="O811" s="34">
        <v>0</v>
      </c>
      <c r="P811" s="28"/>
      <c r="Q811" s="34">
        <v>0</v>
      </c>
      <c r="R811" s="28"/>
    </row>
    <row r="812" spans="2:18" ht="16.5" customHeight="1">
      <c r="B812" s="49" t="s">
        <v>31</v>
      </c>
      <c r="C812" s="25"/>
      <c r="D812" s="25"/>
      <c r="E812" s="24"/>
      <c r="F812" s="49" t="s">
        <v>32</v>
      </c>
      <c r="G812" s="24"/>
      <c r="H812" s="70">
        <v>836.25</v>
      </c>
      <c r="I812" s="25"/>
      <c r="J812" s="24"/>
      <c r="K812" s="71">
        <v>3654</v>
      </c>
      <c r="L812" s="28"/>
      <c r="M812" s="71">
        <v>200</v>
      </c>
      <c r="N812" s="28"/>
      <c r="O812" s="71">
        <v>0</v>
      </c>
      <c r="P812" s="28"/>
      <c r="Q812" s="71">
        <v>0</v>
      </c>
      <c r="R812" s="28"/>
    </row>
    <row r="813" spans="2:18" ht="16.5" customHeight="1">
      <c r="B813" s="35" t="s">
        <v>33</v>
      </c>
      <c r="C813" s="25"/>
      <c r="D813" s="25"/>
      <c r="E813" s="24"/>
      <c r="F813" s="35" t="s">
        <v>34</v>
      </c>
      <c r="G813" s="24"/>
      <c r="H813" s="26">
        <v>836.25</v>
      </c>
      <c r="I813" s="25"/>
      <c r="J813" s="24"/>
      <c r="K813" s="27">
        <v>3654</v>
      </c>
      <c r="L813" s="28"/>
      <c r="M813" s="27">
        <v>200</v>
      </c>
      <c r="N813" s="28"/>
      <c r="O813" s="27">
        <v>0</v>
      </c>
      <c r="P813" s="28"/>
      <c r="Q813" s="27">
        <v>0</v>
      </c>
      <c r="R813" s="28"/>
    </row>
    <row r="814" spans="2:18" ht="16.5" customHeight="1">
      <c r="B814" s="49" t="s">
        <v>55</v>
      </c>
      <c r="C814" s="25"/>
      <c r="D814" s="25"/>
      <c r="E814" s="24"/>
      <c r="F814" s="49" t="s">
        <v>56</v>
      </c>
      <c r="G814" s="24"/>
      <c r="H814" s="70">
        <v>941</v>
      </c>
      <c r="I814" s="25"/>
      <c r="J814" s="24"/>
      <c r="K814" s="71">
        <v>6882</v>
      </c>
      <c r="L814" s="28"/>
      <c r="M814" s="71">
        <v>600</v>
      </c>
      <c r="N814" s="28"/>
      <c r="O814" s="71">
        <v>0</v>
      </c>
      <c r="P814" s="28"/>
      <c r="Q814" s="71">
        <v>0</v>
      </c>
      <c r="R814" s="28"/>
    </row>
    <row r="815" spans="2:18" ht="16.5" customHeight="1">
      <c r="B815" s="35" t="s">
        <v>61</v>
      </c>
      <c r="C815" s="25"/>
      <c r="D815" s="25"/>
      <c r="E815" s="24"/>
      <c r="F815" s="35" t="s">
        <v>62</v>
      </c>
      <c r="G815" s="24"/>
      <c r="H815" s="26">
        <v>224.97</v>
      </c>
      <c r="I815" s="25"/>
      <c r="J815" s="24"/>
      <c r="K815" s="27">
        <v>664</v>
      </c>
      <c r="L815" s="28"/>
      <c r="M815" s="27">
        <v>300</v>
      </c>
      <c r="N815" s="28"/>
      <c r="O815" s="27">
        <v>0</v>
      </c>
      <c r="P815" s="28"/>
      <c r="Q815" s="27">
        <v>0</v>
      </c>
      <c r="R815" s="28"/>
    </row>
    <row r="816" spans="2:18" ht="16.5" customHeight="1">
      <c r="B816" s="35" t="s">
        <v>65</v>
      </c>
      <c r="C816" s="25"/>
      <c r="D816" s="25"/>
      <c r="E816" s="24"/>
      <c r="F816" s="35" t="s">
        <v>66</v>
      </c>
      <c r="G816" s="24"/>
      <c r="H816" s="26">
        <v>79.63</v>
      </c>
      <c r="I816" s="25"/>
      <c r="J816" s="24"/>
      <c r="K816" s="27">
        <v>1327</v>
      </c>
      <c r="L816" s="28"/>
      <c r="M816" s="27">
        <v>50</v>
      </c>
      <c r="N816" s="28"/>
      <c r="O816" s="27">
        <v>0</v>
      </c>
      <c r="P816" s="28"/>
      <c r="Q816" s="27">
        <v>0</v>
      </c>
      <c r="R816" s="28"/>
    </row>
    <row r="817" spans="2:18" ht="16.5" customHeight="1">
      <c r="B817" s="35" t="s">
        <v>69</v>
      </c>
      <c r="C817" s="25"/>
      <c r="D817" s="25"/>
      <c r="E817" s="24"/>
      <c r="F817" s="35" t="s">
        <v>70</v>
      </c>
      <c r="G817" s="24"/>
      <c r="H817" s="26">
        <v>636.4</v>
      </c>
      <c r="I817" s="25"/>
      <c r="J817" s="24"/>
      <c r="K817" s="27">
        <v>4891</v>
      </c>
      <c r="L817" s="28"/>
      <c r="M817" s="27">
        <v>250</v>
      </c>
      <c r="N817" s="28"/>
      <c r="O817" s="27">
        <v>0</v>
      </c>
      <c r="P817" s="28"/>
      <c r="Q817" s="27">
        <v>0</v>
      </c>
      <c r="R817" s="28"/>
    </row>
    <row r="818" spans="2:18" ht="16.5" customHeight="1">
      <c r="B818" s="49" t="s">
        <v>75</v>
      </c>
      <c r="C818" s="25"/>
      <c r="D818" s="25"/>
      <c r="E818" s="24"/>
      <c r="F818" s="49" t="s">
        <v>76</v>
      </c>
      <c r="G818" s="24"/>
      <c r="H818" s="70">
        <v>1016.87</v>
      </c>
      <c r="I818" s="25"/>
      <c r="J818" s="24"/>
      <c r="K818" s="71">
        <v>1961</v>
      </c>
      <c r="L818" s="28"/>
      <c r="M818" s="71">
        <v>200</v>
      </c>
      <c r="N818" s="28"/>
      <c r="O818" s="71">
        <v>0</v>
      </c>
      <c r="P818" s="28"/>
      <c r="Q818" s="71">
        <v>0</v>
      </c>
      <c r="R818" s="28"/>
    </row>
    <row r="819" spans="2:18" ht="16.5" customHeight="1">
      <c r="B819" s="35" t="s">
        <v>77</v>
      </c>
      <c r="C819" s="25"/>
      <c r="D819" s="25"/>
      <c r="E819" s="24"/>
      <c r="F819" s="35" t="s">
        <v>78</v>
      </c>
      <c r="G819" s="24"/>
      <c r="H819" s="26">
        <v>0</v>
      </c>
      <c r="I819" s="25"/>
      <c r="J819" s="24"/>
      <c r="K819" s="27">
        <v>133</v>
      </c>
      <c r="L819" s="28"/>
      <c r="M819" s="27">
        <v>0</v>
      </c>
      <c r="N819" s="28"/>
      <c r="O819" s="27">
        <v>0</v>
      </c>
      <c r="P819" s="28"/>
      <c r="Q819" s="27">
        <v>0</v>
      </c>
      <c r="R819" s="28"/>
    </row>
    <row r="820" spans="2:18" ht="16.5" customHeight="1">
      <c r="B820" s="35" t="s">
        <v>81</v>
      </c>
      <c r="C820" s="25"/>
      <c r="D820" s="25"/>
      <c r="E820" s="24"/>
      <c r="F820" s="35" t="s">
        <v>82</v>
      </c>
      <c r="G820" s="24"/>
      <c r="H820" s="26">
        <v>1016.87</v>
      </c>
      <c r="I820" s="25"/>
      <c r="J820" s="24"/>
      <c r="K820" s="27">
        <v>1164</v>
      </c>
      <c r="L820" s="28"/>
      <c r="M820" s="27">
        <v>200</v>
      </c>
      <c r="N820" s="28"/>
      <c r="O820" s="27">
        <v>0</v>
      </c>
      <c r="P820" s="28"/>
      <c r="Q820" s="27">
        <v>0</v>
      </c>
      <c r="R820" s="28"/>
    </row>
    <row r="821" spans="2:18" ht="16.5" customHeight="1">
      <c r="B821" s="35" t="s">
        <v>89</v>
      </c>
      <c r="C821" s="25"/>
      <c r="D821" s="25"/>
      <c r="E821" s="24"/>
      <c r="F821" s="35" t="s">
        <v>76</v>
      </c>
      <c r="G821" s="24"/>
      <c r="H821" s="26">
        <v>0</v>
      </c>
      <c r="I821" s="25"/>
      <c r="J821" s="24"/>
      <c r="K821" s="27">
        <v>664</v>
      </c>
      <c r="L821" s="28"/>
      <c r="M821" s="27">
        <v>0</v>
      </c>
      <c r="N821" s="28"/>
      <c r="O821" s="27">
        <v>0</v>
      </c>
      <c r="P821" s="28"/>
      <c r="Q821" s="27">
        <v>0</v>
      </c>
      <c r="R821" s="28"/>
    </row>
    <row r="822" spans="2:18" ht="16.5" customHeight="1">
      <c r="B822" s="37" t="s">
        <v>7</v>
      </c>
      <c r="C822" s="25"/>
      <c r="D822" s="25"/>
      <c r="E822" s="24"/>
      <c r="F822" s="37" t="s">
        <v>130</v>
      </c>
      <c r="G822" s="24"/>
      <c r="H822" s="33">
        <v>0</v>
      </c>
      <c r="I822" s="25"/>
      <c r="J822" s="24"/>
      <c r="K822" s="34">
        <v>12607</v>
      </c>
      <c r="L822" s="28"/>
      <c r="M822" s="34">
        <v>0</v>
      </c>
      <c r="N822" s="28"/>
      <c r="O822" s="34">
        <v>0</v>
      </c>
      <c r="P822" s="28"/>
      <c r="Q822" s="34">
        <v>0</v>
      </c>
      <c r="R822" s="28"/>
    </row>
    <row r="823" spans="2:18" ht="16.5" customHeight="1">
      <c r="B823" s="37" t="s">
        <v>137</v>
      </c>
      <c r="C823" s="25"/>
      <c r="D823" s="25"/>
      <c r="E823" s="24"/>
      <c r="F823" s="37" t="s">
        <v>138</v>
      </c>
      <c r="G823" s="24"/>
      <c r="H823" s="33">
        <v>0</v>
      </c>
      <c r="I823" s="25"/>
      <c r="J823" s="24"/>
      <c r="K823" s="34">
        <v>12607</v>
      </c>
      <c r="L823" s="28"/>
      <c r="M823" s="34">
        <v>0</v>
      </c>
      <c r="N823" s="28"/>
      <c r="O823" s="34">
        <v>0</v>
      </c>
      <c r="P823" s="28"/>
      <c r="Q823" s="34">
        <v>0</v>
      </c>
      <c r="R823" s="28"/>
    </row>
    <row r="824" spans="2:18" ht="16.5" customHeight="1">
      <c r="B824" s="49" t="s">
        <v>161</v>
      </c>
      <c r="C824" s="25"/>
      <c r="D824" s="25"/>
      <c r="E824" s="24"/>
      <c r="F824" s="49" t="s">
        <v>162</v>
      </c>
      <c r="G824" s="24"/>
      <c r="H824" s="70">
        <v>0</v>
      </c>
      <c r="I824" s="25"/>
      <c r="J824" s="24"/>
      <c r="K824" s="71">
        <v>12607</v>
      </c>
      <c r="L824" s="28"/>
      <c r="M824" s="71">
        <v>0</v>
      </c>
      <c r="N824" s="28"/>
      <c r="O824" s="71">
        <v>0</v>
      </c>
      <c r="P824" s="28"/>
      <c r="Q824" s="71">
        <v>0</v>
      </c>
      <c r="R824" s="28"/>
    </row>
    <row r="825" spans="2:18" ht="16.5" customHeight="1">
      <c r="B825" s="35" t="s">
        <v>163</v>
      </c>
      <c r="C825" s="25"/>
      <c r="D825" s="25"/>
      <c r="E825" s="24"/>
      <c r="F825" s="35" t="s">
        <v>164</v>
      </c>
      <c r="G825" s="24"/>
      <c r="H825" s="26">
        <v>0</v>
      </c>
      <c r="I825" s="25"/>
      <c r="J825" s="24"/>
      <c r="K825" s="27">
        <v>12607</v>
      </c>
      <c r="L825" s="28"/>
      <c r="M825" s="27">
        <v>0</v>
      </c>
      <c r="N825" s="28"/>
      <c r="O825" s="27">
        <v>0</v>
      </c>
      <c r="P825" s="28"/>
      <c r="Q825" s="27">
        <v>0</v>
      </c>
      <c r="R825" s="28"/>
    </row>
    <row r="826" spans="2:18" ht="16.5" customHeight="1">
      <c r="B826" s="68" t="s">
        <v>179</v>
      </c>
      <c r="C826" s="25"/>
      <c r="D826" s="25"/>
      <c r="E826" s="24"/>
      <c r="F826" s="68" t="s">
        <v>180</v>
      </c>
      <c r="G826" s="24"/>
      <c r="H826" s="69">
        <v>39328</v>
      </c>
      <c r="I826" s="25"/>
      <c r="J826" s="24"/>
      <c r="K826" s="61">
        <v>125763</v>
      </c>
      <c r="L826" s="28"/>
      <c r="M826" s="61">
        <v>13500</v>
      </c>
      <c r="N826" s="28"/>
      <c r="O826" s="61">
        <v>0</v>
      </c>
      <c r="P826" s="28"/>
      <c r="Q826" s="61">
        <v>0</v>
      </c>
      <c r="R826" s="28"/>
    </row>
    <row r="827" spans="2:18" ht="16.5" customHeight="1">
      <c r="B827" s="37" t="s">
        <v>6</v>
      </c>
      <c r="C827" s="25"/>
      <c r="D827" s="25"/>
      <c r="E827" s="24"/>
      <c r="F827" s="37" t="s">
        <v>9</v>
      </c>
      <c r="G827" s="24"/>
      <c r="H827" s="33">
        <f>H828+H833</f>
        <v>39328</v>
      </c>
      <c r="I827" s="25"/>
      <c r="J827" s="24"/>
      <c r="K827" s="34">
        <v>123109</v>
      </c>
      <c r="L827" s="28"/>
      <c r="M827" s="34">
        <v>13500</v>
      </c>
      <c r="N827" s="28"/>
      <c r="O827" s="34">
        <v>0</v>
      </c>
      <c r="P827" s="28"/>
      <c r="Q827" s="34">
        <v>0</v>
      </c>
      <c r="R827" s="28"/>
    </row>
    <row r="828" spans="2:18" ht="16.5" customHeight="1">
      <c r="B828" s="37" t="s">
        <v>10</v>
      </c>
      <c r="C828" s="25"/>
      <c r="D828" s="25"/>
      <c r="E828" s="24"/>
      <c r="F828" s="37" t="s">
        <v>11</v>
      </c>
      <c r="G828" s="24"/>
      <c r="H828" s="33">
        <v>14181.8</v>
      </c>
      <c r="I828" s="25"/>
      <c r="J828" s="24"/>
      <c r="K828" s="34">
        <v>26279</v>
      </c>
      <c r="L828" s="28"/>
      <c r="M828" s="34">
        <v>4500</v>
      </c>
      <c r="N828" s="28"/>
      <c r="O828" s="34">
        <v>0</v>
      </c>
      <c r="P828" s="28"/>
      <c r="Q828" s="34">
        <v>0</v>
      </c>
      <c r="R828" s="28"/>
    </row>
    <row r="829" spans="2:18" ht="16.5" customHeight="1">
      <c r="B829" s="49" t="s">
        <v>12</v>
      </c>
      <c r="C829" s="25"/>
      <c r="D829" s="25"/>
      <c r="E829" s="24"/>
      <c r="F829" s="49" t="s">
        <v>13</v>
      </c>
      <c r="G829" s="24"/>
      <c r="H829" s="70">
        <v>12173.21</v>
      </c>
      <c r="I829" s="25"/>
      <c r="J829" s="24"/>
      <c r="K829" s="71">
        <v>19203</v>
      </c>
      <c r="L829" s="28"/>
      <c r="M829" s="71">
        <v>2700</v>
      </c>
      <c r="N829" s="28"/>
      <c r="O829" s="71">
        <v>0</v>
      </c>
      <c r="P829" s="28"/>
      <c r="Q829" s="71">
        <v>0</v>
      </c>
      <c r="R829" s="28"/>
    </row>
    <row r="830" spans="2:18" ht="16.5" customHeight="1">
      <c r="B830" s="35" t="s">
        <v>14</v>
      </c>
      <c r="C830" s="25"/>
      <c r="D830" s="25"/>
      <c r="E830" s="24"/>
      <c r="F830" s="35" t="s">
        <v>15</v>
      </c>
      <c r="G830" s="24"/>
      <c r="H830" s="26">
        <v>12173.21</v>
      </c>
      <c r="I830" s="25"/>
      <c r="J830" s="24"/>
      <c r="K830" s="27">
        <v>19203</v>
      </c>
      <c r="L830" s="28"/>
      <c r="M830" s="27">
        <v>2700</v>
      </c>
      <c r="N830" s="28"/>
      <c r="O830" s="27">
        <v>0</v>
      </c>
      <c r="P830" s="28"/>
      <c r="Q830" s="27">
        <v>0</v>
      </c>
      <c r="R830" s="28"/>
    </row>
    <row r="831" spans="2:18" ht="16.5" customHeight="1">
      <c r="B831" s="49" t="s">
        <v>23</v>
      </c>
      <c r="C831" s="25"/>
      <c r="D831" s="25"/>
      <c r="E831" s="24"/>
      <c r="F831" s="49" t="s">
        <v>24</v>
      </c>
      <c r="G831" s="24"/>
      <c r="H831" s="70">
        <v>2008.59</v>
      </c>
      <c r="I831" s="25"/>
      <c r="J831" s="24"/>
      <c r="K831" s="71">
        <v>7076</v>
      </c>
      <c r="L831" s="28"/>
      <c r="M831" s="71">
        <v>1800</v>
      </c>
      <c r="N831" s="28"/>
      <c r="O831" s="71">
        <v>0</v>
      </c>
      <c r="P831" s="28"/>
      <c r="Q831" s="71">
        <v>0</v>
      </c>
      <c r="R831" s="28"/>
    </row>
    <row r="832" spans="2:18" ht="16.5" customHeight="1">
      <c r="B832" s="35" t="s">
        <v>27</v>
      </c>
      <c r="C832" s="25"/>
      <c r="D832" s="25"/>
      <c r="E832" s="24"/>
      <c r="F832" s="35" t="s">
        <v>28</v>
      </c>
      <c r="G832" s="24"/>
      <c r="H832" s="26">
        <v>2008.59</v>
      </c>
      <c r="I832" s="25"/>
      <c r="J832" s="24"/>
      <c r="K832" s="27">
        <v>7076</v>
      </c>
      <c r="L832" s="28"/>
      <c r="M832" s="27">
        <v>1800</v>
      </c>
      <c r="N832" s="28"/>
      <c r="O832" s="27">
        <v>0</v>
      </c>
      <c r="P832" s="28"/>
      <c r="Q832" s="27">
        <v>0</v>
      </c>
      <c r="R832" s="28"/>
    </row>
    <row r="833" spans="2:18" ht="16.5" customHeight="1">
      <c r="B833" s="37" t="s">
        <v>29</v>
      </c>
      <c r="C833" s="25"/>
      <c r="D833" s="25"/>
      <c r="E833" s="24"/>
      <c r="F833" s="37" t="s">
        <v>30</v>
      </c>
      <c r="G833" s="24"/>
      <c r="H833" s="33">
        <v>25146.2</v>
      </c>
      <c r="I833" s="25"/>
      <c r="J833" s="24"/>
      <c r="K833" s="34">
        <v>96830</v>
      </c>
      <c r="L833" s="28"/>
      <c r="M833" s="34">
        <v>9000</v>
      </c>
      <c r="N833" s="28"/>
      <c r="O833" s="34">
        <v>0</v>
      </c>
      <c r="P833" s="28"/>
      <c r="Q833" s="34">
        <v>0</v>
      </c>
      <c r="R833" s="28"/>
    </row>
    <row r="834" spans="2:18" ht="16.5" customHeight="1">
      <c r="B834" s="49" t="s">
        <v>31</v>
      </c>
      <c r="C834" s="25"/>
      <c r="D834" s="25"/>
      <c r="E834" s="24"/>
      <c r="F834" s="49" t="s">
        <v>32</v>
      </c>
      <c r="G834" s="24"/>
      <c r="H834" s="70">
        <v>7525.28</v>
      </c>
      <c r="I834" s="25"/>
      <c r="J834" s="24"/>
      <c r="K834" s="71">
        <v>19169</v>
      </c>
      <c r="L834" s="28"/>
      <c r="M834" s="71">
        <v>1800</v>
      </c>
      <c r="N834" s="28"/>
      <c r="O834" s="71">
        <v>0</v>
      </c>
      <c r="P834" s="28"/>
      <c r="Q834" s="71">
        <v>0</v>
      </c>
      <c r="R834" s="28"/>
    </row>
    <row r="835" spans="2:18" ht="16.5" customHeight="1">
      <c r="B835" s="35" t="s">
        <v>33</v>
      </c>
      <c r="C835" s="25"/>
      <c r="D835" s="25"/>
      <c r="E835" s="24"/>
      <c r="F835" s="35" t="s">
        <v>34</v>
      </c>
      <c r="G835" s="24"/>
      <c r="H835" s="26">
        <v>7525.28</v>
      </c>
      <c r="I835" s="25"/>
      <c r="J835" s="24"/>
      <c r="K835" s="27">
        <v>19169</v>
      </c>
      <c r="L835" s="28"/>
      <c r="M835" s="27">
        <v>1800</v>
      </c>
      <c r="N835" s="28"/>
      <c r="O835" s="27">
        <v>0</v>
      </c>
      <c r="P835" s="28"/>
      <c r="Q835" s="27">
        <v>0</v>
      </c>
      <c r="R835" s="28"/>
    </row>
    <row r="836" spans="2:18" ht="16.5" customHeight="1">
      <c r="B836" s="49" t="s">
        <v>55</v>
      </c>
      <c r="C836" s="25"/>
      <c r="D836" s="25"/>
      <c r="E836" s="24"/>
      <c r="F836" s="49" t="s">
        <v>56</v>
      </c>
      <c r="G836" s="24"/>
      <c r="H836" s="70">
        <v>8469.15</v>
      </c>
      <c r="I836" s="25"/>
      <c r="J836" s="24"/>
      <c r="K836" s="71">
        <v>71353</v>
      </c>
      <c r="L836" s="28"/>
      <c r="M836" s="71">
        <v>5400</v>
      </c>
      <c r="N836" s="28"/>
      <c r="O836" s="71">
        <v>0</v>
      </c>
      <c r="P836" s="28"/>
      <c r="Q836" s="71">
        <v>0</v>
      </c>
      <c r="R836" s="28"/>
    </row>
    <row r="837" spans="2:18" ht="16.5" customHeight="1">
      <c r="B837" s="35" t="s">
        <v>61</v>
      </c>
      <c r="C837" s="25"/>
      <c r="D837" s="25"/>
      <c r="E837" s="24"/>
      <c r="F837" s="35" t="s">
        <v>62</v>
      </c>
      <c r="G837" s="24"/>
      <c r="H837" s="26">
        <v>2024.76</v>
      </c>
      <c r="I837" s="25"/>
      <c r="J837" s="24"/>
      <c r="K837" s="27">
        <v>10584</v>
      </c>
      <c r="L837" s="28"/>
      <c r="M837" s="27">
        <v>2700</v>
      </c>
      <c r="N837" s="28"/>
      <c r="O837" s="27">
        <v>0</v>
      </c>
      <c r="P837" s="28"/>
      <c r="Q837" s="27">
        <v>0</v>
      </c>
      <c r="R837" s="28"/>
    </row>
    <row r="838" spans="2:18" ht="16.5" customHeight="1">
      <c r="B838" s="35" t="s">
        <v>65</v>
      </c>
      <c r="C838" s="25"/>
      <c r="D838" s="25"/>
      <c r="E838" s="24"/>
      <c r="F838" s="35" t="s">
        <v>66</v>
      </c>
      <c r="G838" s="24"/>
      <c r="H838" s="26">
        <v>716.7</v>
      </c>
      <c r="I838" s="25"/>
      <c r="J838" s="24"/>
      <c r="K838" s="27">
        <v>3254</v>
      </c>
      <c r="L838" s="28"/>
      <c r="M838" s="27">
        <v>450</v>
      </c>
      <c r="N838" s="28"/>
      <c r="O838" s="27">
        <v>0</v>
      </c>
      <c r="P838" s="28"/>
      <c r="Q838" s="27">
        <v>0</v>
      </c>
      <c r="R838" s="28"/>
    </row>
    <row r="839" spans="2:18" ht="16.5" customHeight="1">
      <c r="B839" s="35" t="s">
        <v>69</v>
      </c>
      <c r="C839" s="25"/>
      <c r="D839" s="25"/>
      <c r="E839" s="24"/>
      <c r="F839" s="35" t="s">
        <v>70</v>
      </c>
      <c r="G839" s="24"/>
      <c r="H839" s="26">
        <v>5727.69</v>
      </c>
      <c r="I839" s="25"/>
      <c r="J839" s="24"/>
      <c r="K839" s="27">
        <v>57515</v>
      </c>
      <c r="L839" s="28"/>
      <c r="M839" s="27">
        <v>2250</v>
      </c>
      <c r="N839" s="28"/>
      <c r="O839" s="27">
        <v>0</v>
      </c>
      <c r="P839" s="28"/>
      <c r="Q839" s="27">
        <v>0</v>
      </c>
      <c r="R839" s="28"/>
    </row>
    <row r="840" spans="2:18" ht="16.5" customHeight="1">
      <c r="B840" s="49" t="s">
        <v>75</v>
      </c>
      <c r="C840" s="25"/>
      <c r="D840" s="25"/>
      <c r="E840" s="24"/>
      <c r="F840" s="49" t="s">
        <v>76</v>
      </c>
      <c r="G840" s="24"/>
      <c r="H840" s="70">
        <v>9151.77</v>
      </c>
      <c r="I840" s="25"/>
      <c r="J840" s="24"/>
      <c r="K840" s="71">
        <v>6308</v>
      </c>
      <c r="L840" s="28"/>
      <c r="M840" s="71">
        <v>1800</v>
      </c>
      <c r="N840" s="28"/>
      <c r="O840" s="71">
        <v>0</v>
      </c>
      <c r="P840" s="28"/>
      <c r="Q840" s="71">
        <v>0</v>
      </c>
      <c r="R840" s="28"/>
    </row>
    <row r="841" spans="2:18" ht="16.5" customHeight="1">
      <c r="B841" s="35" t="s">
        <v>77</v>
      </c>
      <c r="C841" s="25"/>
      <c r="D841" s="25"/>
      <c r="E841" s="24"/>
      <c r="F841" s="35" t="s">
        <v>78</v>
      </c>
      <c r="G841" s="24"/>
      <c r="H841" s="26">
        <v>0</v>
      </c>
      <c r="I841" s="25"/>
      <c r="J841" s="24"/>
      <c r="K841" s="27">
        <v>265</v>
      </c>
      <c r="L841" s="28"/>
      <c r="M841" s="27">
        <v>0</v>
      </c>
      <c r="N841" s="28"/>
      <c r="O841" s="27">
        <v>0</v>
      </c>
      <c r="P841" s="28"/>
      <c r="Q841" s="27">
        <v>0</v>
      </c>
      <c r="R841" s="28"/>
    </row>
    <row r="842" spans="2:18" ht="16.5" customHeight="1">
      <c r="B842" s="35" t="s">
        <v>81</v>
      </c>
      <c r="C842" s="25"/>
      <c r="D842" s="25"/>
      <c r="E842" s="24"/>
      <c r="F842" s="35" t="s">
        <v>82</v>
      </c>
      <c r="G842" s="24"/>
      <c r="H842" s="26">
        <v>9151.77</v>
      </c>
      <c r="I842" s="25"/>
      <c r="J842" s="24"/>
      <c r="K842" s="27">
        <v>4716</v>
      </c>
      <c r="L842" s="28"/>
      <c r="M842" s="27">
        <v>1800</v>
      </c>
      <c r="N842" s="28"/>
      <c r="O842" s="27">
        <v>0</v>
      </c>
      <c r="P842" s="28"/>
      <c r="Q842" s="27">
        <v>0</v>
      </c>
      <c r="R842" s="28"/>
    </row>
    <row r="843" spans="2:18" ht="16.5" customHeight="1">
      <c r="B843" s="35" t="s">
        <v>89</v>
      </c>
      <c r="C843" s="25"/>
      <c r="D843" s="25"/>
      <c r="E843" s="24"/>
      <c r="F843" s="35" t="s">
        <v>76</v>
      </c>
      <c r="G843" s="24"/>
      <c r="H843" s="26">
        <v>0</v>
      </c>
      <c r="I843" s="25"/>
      <c r="J843" s="24"/>
      <c r="K843" s="27">
        <v>1327</v>
      </c>
      <c r="L843" s="28"/>
      <c r="M843" s="27">
        <v>0</v>
      </c>
      <c r="N843" s="28"/>
      <c r="O843" s="27">
        <v>0</v>
      </c>
      <c r="P843" s="28"/>
      <c r="Q843" s="27">
        <v>0</v>
      </c>
      <c r="R843" s="28"/>
    </row>
    <row r="844" spans="2:18" ht="16.5" customHeight="1">
      <c r="B844" s="37" t="s">
        <v>7</v>
      </c>
      <c r="C844" s="25"/>
      <c r="D844" s="25"/>
      <c r="E844" s="24"/>
      <c r="F844" s="37" t="s">
        <v>130</v>
      </c>
      <c r="G844" s="24"/>
      <c r="H844" s="33">
        <v>0</v>
      </c>
      <c r="I844" s="25"/>
      <c r="J844" s="24"/>
      <c r="K844" s="34">
        <v>2654</v>
      </c>
      <c r="L844" s="28"/>
      <c r="M844" s="34">
        <v>0</v>
      </c>
      <c r="N844" s="28"/>
      <c r="O844" s="34">
        <v>0</v>
      </c>
      <c r="P844" s="28"/>
      <c r="Q844" s="34">
        <v>0</v>
      </c>
      <c r="R844" s="28"/>
    </row>
    <row r="845" spans="2:18" ht="16.5" customHeight="1">
      <c r="B845" s="37" t="s">
        <v>137</v>
      </c>
      <c r="C845" s="25"/>
      <c r="D845" s="25"/>
      <c r="E845" s="24"/>
      <c r="F845" s="37" t="s">
        <v>138</v>
      </c>
      <c r="G845" s="24"/>
      <c r="H845" s="33">
        <v>0</v>
      </c>
      <c r="I845" s="25"/>
      <c r="J845" s="24"/>
      <c r="K845" s="34">
        <v>2654</v>
      </c>
      <c r="L845" s="28"/>
      <c r="M845" s="34">
        <v>0</v>
      </c>
      <c r="N845" s="28"/>
      <c r="O845" s="34">
        <v>0</v>
      </c>
      <c r="P845" s="28"/>
      <c r="Q845" s="34">
        <v>0</v>
      </c>
      <c r="R845" s="28"/>
    </row>
    <row r="846" spans="2:18" ht="16.5" customHeight="1">
      <c r="B846" s="49" t="s">
        <v>161</v>
      </c>
      <c r="C846" s="25"/>
      <c r="D846" s="25"/>
      <c r="E846" s="24"/>
      <c r="F846" s="49" t="s">
        <v>162</v>
      </c>
      <c r="G846" s="24"/>
      <c r="H846" s="70">
        <v>0</v>
      </c>
      <c r="I846" s="25"/>
      <c r="J846" s="24"/>
      <c r="K846" s="71">
        <v>2654</v>
      </c>
      <c r="L846" s="28"/>
      <c r="M846" s="71">
        <v>0</v>
      </c>
      <c r="N846" s="28"/>
      <c r="O846" s="71">
        <v>0</v>
      </c>
      <c r="P846" s="28"/>
      <c r="Q846" s="71">
        <v>0</v>
      </c>
      <c r="R846" s="28"/>
    </row>
    <row r="847" spans="2:18" ht="16.5" customHeight="1">
      <c r="B847" s="35" t="s">
        <v>163</v>
      </c>
      <c r="C847" s="25"/>
      <c r="D847" s="25"/>
      <c r="E847" s="24"/>
      <c r="F847" s="35" t="s">
        <v>164</v>
      </c>
      <c r="G847" s="24"/>
      <c r="H847" s="26">
        <v>0</v>
      </c>
      <c r="I847" s="25"/>
      <c r="J847" s="24"/>
      <c r="K847" s="27">
        <v>2654</v>
      </c>
      <c r="L847" s="28"/>
      <c r="M847" s="27">
        <v>0</v>
      </c>
      <c r="N847" s="28"/>
      <c r="O847" s="27">
        <v>0</v>
      </c>
      <c r="P847" s="28"/>
      <c r="Q847" s="27">
        <v>0</v>
      </c>
      <c r="R847" s="28"/>
    </row>
    <row r="848" spans="2:18" ht="16.5" customHeight="1">
      <c r="B848" s="30" t="s">
        <v>274</v>
      </c>
      <c r="C848" s="25"/>
      <c r="D848" s="25"/>
      <c r="E848" s="24"/>
      <c r="F848" s="30" t="s">
        <v>275</v>
      </c>
      <c r="G848" s="24"/>
      <c r="H848" s="31">
        <v>10123.53</v>
      </c>
      <c r="I848" s="25"/>
      <c r="J848" s="24"/>
      <c r="K848" s="32">
        <v>13272</v>
      </c>
      <c r="L848" s="28"/>
      <c r="M848" s="32">
        <v>2000</v>
      </c>
      <c r="N848" s="28"/>
      <c r="O848" s="32">
        <v>0</v>
      </c>
      <c r="P848" s="28"/>
      <c r="Q848" s="32">
        <v>0</v>
      </c>
      <c r="R848" s="28"/>
    </row>
    <row r="849" spans="2:18" ht="16.5" customHeight="1">
      <c r="B849" s="68" t="s">
        <v>10</v>
      </c>
      <c r="C849" s="25"/>
      <c r="D849" s="25"/>
      <c r="E849" s="24"/>
      <c r="F849" s="68" t="s">
        <v>175</v>
      </c>
      <c r="G849" s="24"/>
      <c r="H849" s="69">
        <v>10123.53</v>
      </c>
      <c r="I849" s="25"/>
      <c r="J849" s="24"/>
      <c r="K849" s="61">
        <v>13272</v>
      </c>
      <c r="L849" s="28"/>
      <c r="M849" s="61">
        <v>2000</v>
      </c>
      <c r="N849" s="28"/>
      <c r="O849" s="61">
        <v>0</v>
      </c>
      <c r="P849" s="28"/>
      <c r="Q849" s="61">
        <v>0</v>
      </c>
      <c r="R849" s="28"/>
    </row>
    <row r="850" spans="2:18" ht="16.5" customHeight="1">
      <c r="B850" s="37" t="s">
        <v>6</v>
      </c>
      <c r="C850" s="25"/>
      <c r="D850" s="25"/>
      <c r="E850" s="24"/>
      <c r="F850" s="37" t="s">
        <v>9</v>
      </c>
      <c r="G850" s="24"/>
      <c r="H850" s="33">
        <v>10123.53</v>
      </c>
      <c r="I850" s="25"/>
      <c r="J850" s="24"/>
      <c r="K850" s="34">
        <v>11943</v>
      </c>
      <c r="L850" s="28"/>
      <c r="M850" s="34">
        <v>1500</v>
      </c>
      <c r="N850" s="28"/>
      <c r="O850" s="34">
        <v>0</v>
      </c>
      <c r="P850" s="28"/>
      <c r="Q850" s="34">
        <v>0</v>
      </c>
      <c r="R850" s="28"/>
    </row>
    <row r="851" spans="2:18" ht="16.5" customHeight="1">
      <c r="B851" s="37" t="s">
        <v>29</v>
      </c>
      <c r="C851" s="25"/>
      <c r="D851" s="25"/>
      <c r="E851" s="24"/>
      <c r="F851" s="37" t="s">
        <v>30</v>
      </c>
      <c r="G851" s="24"/>
      <c r="H851" s="33">
        <v>10123.53</v>
      </c>
      <c r="I851" s="25"/>
      <c r="J851" s="24"/>
      <c r="K851" s="34">
        <v>11943</v>
      </c>
      <c r="L851" s="28"/>
      <c r="M851" s="34">
        <v>1500</v>
      </c>
      <c r="N851" s="28"/>
      <c r="O851" s="34">
        <v>0</v>
      </c>
      <c r="P851" s="28"/>
      <c r="Q851" s="34">
        <v>0</v>
      </c>
      <c r="R851" s="28"/>
    </row>
    <row r="852" spans="2:18" ht="16.5" customHeight="1">
      <c r="B852" s="49" t="s">
        <v>31</v>
      </c>
      <c r="C852" s="25"/>
      <c r="D852" s="25"/>
      <c r="E852" s="24"/>
      <c r="F852" s="49" t="s">
        <v>32</v>
      </c>
      <c r="G852" s="24"/>
      <c r="H852" s="70">
        <v>0</v>
      </c>
      <c r="I852" s="25"/>
      <c r="J852" s="24"/>
      <c r="K852" s="71">
        <v>5308</v>
      </c>
      <c r="L852" s="28"/>
      <c r="M852" s="71">
        <v>600</v>
      </c>
      <c r="N852" s="28"/>
      <c r="O852" s="71">
        <v>0</v>
      </c>
      <c r="P852" s="28"/>
      <c r="Q852" s="71">
        <v>0</v>
      </c>
      <c r="R852" s="28"/>
    </row>
    <row r="853" spans="2:18" ht="16.5" customHeight="1">
      <c r="B853" s="35" t="s">
        <v>33</v>
      </c>
      <c r="C853" s="25"/>
      <c r="D853" s="25"/>
      <c r="E853" s="24"/>
      <c r="F853" s="35" t="s">
        <v>34</v>
      </c>
      <c r="G853" s="24"/>
      <c r="H853" s="26">
        <v>0</v>
      </c>
      <c r="I853" s="25"/>
      <c r="J853" s="24"/>
      <c r="K853" s="27">
        <v>2654</v>
      </c>
      <c r="L853" s="28"/>
      <c r="M853" s="27">
        <v>500</v>
      </c>
      <c r="N853" s="28"/>
      <c r="O853" s="27">
        <v>0</v>
      </c>
      <c r="P853" s="28"/>
      <c r="Q853" s="27">
        <v>0</v>
      </c>
      <c r="R853" s="28"/>
    </row>
    <row r="854" spans="2:18" ht="16.5" customHeight="1">
      <c r="B854" s="35" t="s">
        <v>37</v>
      </c>
      <c r="C854" s="25"/>
      <c r="D854" s="25"/>
      <c r="E854" s="24"/>
      <c r="F854" s="35" t="s">
        <v>38</v>
      </c>
      <c r="G854" s="24"/>
      <c r="H854" s="26">
        <v>0</v>
      </c>
      <c r="I854" s="25"/>
      <c r="J854" s="24"/>
      <c r="K854" s="27">
        <v>2654</v>
      </c>
      <c r="L854" s="28"/>
      <c r="M854" s="27">
        <v>100</v>
      </c>
      <c r="N854" s="28"/>
      <c r="O854" s="27">
        <v>0</v>
      </c>
      <c r="P854" s="28"/>
      <c r="Q854" s="27">
        <v>0</v>
      </c>
      <c r="R854" s="28"/>
    </row>
    <row r="855" spans="2:18" ht="16.5" customHeight="1">
      <c r="B855" s="49" t="s">
        <v>55</v>
      </c>
      <c r="C855" s="25"/>
      <c r="D855" s="25"/>
      <c r="E855" s="24"/>
      <c r="F855" s="49" t="s">
        <v>56</v>
      </c>
      <c r="G855" s="24"/>
      <c r="H855" s="70">
        <v>0</v>
      </c>
      <c r="I855" s="25"/>
      <c r="J855" s="24"/>
      <c r="K855" s="71">
        <v>2654</v>
      </c>
      <c r="L855" s="28"/>
      <c r="M855" s="71">
        <v>500</v>
      </c>
      <c r="N855" s="28"/>
      <c r="O855" s="71">
        <v>0</v>
      </c>
      <c r="P855" s="28"/>
      <c r="Q855" s="71">
        <v>0</v>
      </c>
      <c r="R855" s="28"/>
    </row>
    <row r="856" spans="2:18" ht="16.5" customHeight="1">
      <c r="B856" s="35" t="s">
        <v>69</v>
      </c>
      <c r="C856" s="25"/>
      <c r="D856" s="25"/>
      <c r="E856" s="24"/>
      <c r="F856" s="35" t="s">
        <v>70</v>
      </c>
      <c r="G856" s="24"/>
      <c r="H856" s="26">
        <v>0</v>
      </c>
      <c r="I856" s="25"/>
      <c r="J856" s="24"/>
      <c r="K856" s="27">
        <v>2654</v>
      </c>
      <c r="L856" s="28"/>
      <c r="M856" s="27">
        <v>500</v>
      </c>
      <c r="N856" s="28"/>
      <c r="O856" s="27">
        <v>0</v>
      </c>
      <c r="P856" s="28"/>
      <c r="Q856" s="27">
        <v>0</v>
      </c>
      <c r="R856" s="28"/>
    </row>
    <row r="857" spans="2:18" ht="16.5" customHeight="1">
      <c r="B857" s="49" t="s">
        <v>75</v>
      </c>
      <c r="C857" s="25"/>
      <c r="D857" s="25"/>
      <c r="E857" s="24"/>
      <c r="F857" s="49" t="s">
        <v>76</v>
      </c>
      <c r="G857" s="24"/>
      <c r="H857" s="70">
        <v>10123.53</v>
      </c>
      <c r="I857" s="25"/>
      <c r="J857" s="24"/>
      <c r="K857" s="71">
        <v>3981</v>
      </c>
      <c r="L857" s="28"/>
      <c r="M857" s="71">
        <v>400</v>
      </c>
      <c r="N857" s="28"/>
      <c r="O857" s="71">
        <v>0</v>
      </c>
      <c r="P857" s="28"/>
      <c r="Q857" s="71">
        <v>0</v>
      </c>
      <c r="R857" s="28"/>
    </row>
    <row r="858" spans="2:18" ht="16.5" customHeight="1">
      <c r="B858" s="35" t="s">
        <v>77</v>
      </c>
      <c r="C858" s="25"/>
      <c r="D858" s="25"/>
      <c r="E858" s="24"/>
      <c r="F858" s="35" t="s">
        <v>78</v>
      </c>
      <c r="G858" s="24"/>
      <c r="H858" s="26">
        <v>0</v>
      </c>
      <c r="I858" s="25"/>
      <c r="J858" s="24"/>
      <c r="K858" s="27">
        <v>2654</v>
      </c>
      <c r="L858" s="28"/>
      <c r="M858" s="27">
        <v>300</v>
      </c>
      <c r="N858" s="28"/>
      <c r="O858" s="27">
        <v>0</v>
      </c>
      <c r="P858" s="28"/>
      <c r="Q858" s="27">
        <v>0</v>
      </c>
      <c r="R858" s="28"/>
    </row>
    <row r="859" spans="2:18" ht="16.5" customHeight="1">
      <c r="B859" s="35" t="s">
        <v>89</v>
      </c>
      <c r="C859" s="25"/>
      <c r="D859" s="25"/>
      <c r="E859" s="24"/>
      <c r="F859" s="35" t="s">
        <v>76</v>
      </c>
      <c r="G859" s="24"/>
      <c r="H859" s="26">
        <v>10123.53</v>
      </c>
      <c r="I859" s="25"/>
      <c r="J859" s="24"/>
      <c r="K859" s="27">
        <v>1327</v>
      </c>
      <c r="L859" s="28"/>
      <c r="M859" s="27">
        <v>100</v>
      </c>
      <c r="N859" s="28"/>
      <c r="O859" s="27">
        <v>0</v>
      </c>
      <c r="P859" s="28"/>
      <c r="Q859" s="27">
        <v>0</v>
      </c>
      <c r="R859" s="28"/>
    </row>
    <row r="860" spans="2:18" ht="16.5" customHeight="1">
      <c r="B860" s="37" t="s">
        <v>7</v>
      </c>
      <c r="C860" s="25"/>
      <c r="D860" s="25"/>
      <c r="E860" s="24"/>
      <c r="F860" s="37" t="s">
        <v>130</v>
      </c>
      <c r="G860" s="24"/>
      <c r="H860" s="33">
        <v>0</v>
      </c>
      <c r="I860" s="25"/>
      <c r="J860" s="24"/>
      <c r="K860" s="34">
        <v>1329</v>
      </c>
      <c r="L860" s="28"/>
      <c r="M860" s="34">
        <v>500</v>
      </c>
      <c r="N860" s="28"/>
      <c r="O860" s="34">
        <v>0</v>
      </c>
      <c r="P860" s="28"/>
      <c r="Q860" s="34">
        <v>0</v>
      </c>
      <c r="R860" s="28"/>
    </row>
    <row r="861" spans="2:18" ht="16.5" customHeight="1">
      <c r="B861" s="37" t="s">
        <v>137</v>
      </c>
      <c r="C861" s="25"/>
      <c r="D861" s="25"/>
      <c r="E861" s="24"/>
      <c r="F861" s="37" t="s">
        <v>138</v>
      </c>
      <c r="G861" s="24"/>
      <c r="H861" s="33">
        <v>0</v>
      </c>
      <c r="I861" s="25"/>
      <c r="J861" s="24"/>
      <c r="K861" s="34">
        <v>1329</v>
      </c>
      <c r="L861" s="28"/>
      <c r="M861" s="34">
        <v>500</v>
      </c>
      <c r="N861" s="28"/>
      <c r="O861" s="34">
        <v>0</v>
      </c>
      <c r="P861" s="28"/>
      <c r="Q861" s="34">
        <v>0</v>
      </c>
      <c r="R861" s="28"/>
    </row>
    <row r="862" spans="2:18" ht="16.5" customHeight="1">
      <c r="B862" s="49" t="s">
        <v>141</v>
      </c>
      <c r="C862" s="25"/>
      <c r="D862" s="25"/>
      <c r="E862" s="24"/>
      <c r="F862" s="49" t="s">
        <v>142</v>
      </c>
      <c r="G862" s="24"/>
      <c r="H862" s="70">
        <v>0</v>
      </c>
      <c r="I862" s="25"/>
      <c r="J862" s="24"/>
      <c r="K862" s="71">
        <v>1329</v>
      </c>
      <c r="L862" s="28"/>
      <c r="M862" s="71">
        <v>500</v>
      </c>
      <c r="N862" s="28"/>
      <c r="O862" s="71">
        <v>0</v>
      </c>
      <c r="P862" s="28"/>
      <c r="Q862" s="71">
        <v>0</v>
      </c>
      <c r="R862" s="28"/>
    </row>
    <row r="863" spans="2:18" ht="16.5" customHeight="1">
      <c r="B863" s="35" t="s">
        <v>143</v>
      </c>
      <c r="C863" s="25"/>
      <c r="D863" s="25"/>
      <c r="E863" s="24"/>
      <c r="F863" s="35" t="s">
        <v>144</v>
      </c>
      <c r="G863" s="24"/>
      <c r="H863" s="26">
        <v>0</v>
      </c>
      <c r="I863" s="25"/>
      <c r="J863" s="24"/>
      <c r="K863" s="27">
        <v>1329</v>
      </c>
      <c r="L863" s="28"/>
      <c r="M863" s="27">
        <v>500</v>
      </c>
      <c r="N863" s="28"/>
      <c r="O863" s="27">
        <v>0</v>
      </c>
      <c r="P863" s="28"/>
      <c r="Q863" s="27">
        <v>0</v>
      </c>
      <c r="R863" s="28"/>
    </row>
    <row r="864" spans="2:18" ht="16.5" customHeight="1">
      <c r="B864" s="30" t="s">
        <v>276</v>
      </c>
      <c r="C864" s="25"/>
      <c r="D864" s="25"/>
      <c r="E864" s="24"/>
      <c r="F864" s="30" t="s">
        <v>277</v>
      </c>
      <c r="G864" s="24"/>
      <c r="H864" s="31">
        <v>2310.89</v>
      </c>
      <c r="I864" s="25"/>
      <c r="J864" s="24"/>
      <c r="K864" s="32">
        <v>66030</v>
      </c>
      <c r="L864" s="28"/>
      <c r="M864" s="32">
        <v>376453</v>
      </c>
      <c r="N864" s="28"/>
      <c r="O864" s="32">
        <v>0</v>
      </c>
      <c r="P864" s="28"/>
      <c r="Q864" s="32">
        <v>0</v>
      </c>
      <c r="R864" s="28"/>
    </row>
    <row r="865" spans="2:18" ht="16.5" customHeight="1">
      <c r="B865" s="68" t="s">
        <v>187</v>
      </c>
      <c r="C865" s="25"/>
      <c r="D865" s="25"/>
      <c r="E865" s="24"/>
      <c r="F865" s="68" t="s">
        <v>188</v>
      </c>
      <c r="G865" s="24"/>
      <c r="H865" s="69">
        <v>2310.89</v>
      </c>
      <c r="I865" s="25"/>
      <c r="J865" s="24"/>
      <c r="K865" s="61">
        <v>66030</v>
      </c>
      <c r="L865" s="28"/>
      <c r="M865" s="61">
        <v>376453</v>
      </c>
      <c r="N865" s="28"/>
      <c r="O865" s="61">
        <v>0</v>
      </c>
      <c r="P865" s="28"/>
      <c r="Q865" s="61">
        <v>0</v>
      </c>
      <c r="R865" s="28"/>
    </row>
    <row r="866" spans="2:18" ht="16.5" customHeight="1">
      <c r="B866" s="37" t="s">
        <v>6</v>
      </c>
      <c r="C866" s="25"/>
      <c r="D866" s="25"/>
      <c r="E866" s="24"/>
      <c r="F866" s="37" t="s">
        <v>9</v>
      </c>
      <c r="G866" s="24"/>
      <c r="H866" s="33">
        <v>2310.89</v>
      </c>
      <c r="I866" s="25"/>
      <c r="J866" s="24"/>
      <c r="K866" s="34">
        <v>66030</v>
      </c>
      <c r="L866" s="28"/>
      <c r="M866" s="34">
        <v>46453</v>
      </c>
      <c r="N866" s="28"/>
      <c r="O866" s="34">
        <v>0</v>
      </c>
      <c r="P866" s="28"/>
      <c r="Q866" s="34">
        <v>0</v>
      </c>
      <c r="R866" s="28"/>
    </row>
    <row r="867" spans="2:18" ht="16.5" customHeight="1">
      <c r="B867" s="37" t="s">
        <v>29</v>
      </c>
      <c r="C867" s="25"/>
      <c r="D867" s="25"/>
      <c r="E867" s="24"/>
      <c r="F867" s="37" t="s">
        <v>30</v>
      </c>
      <c r="G867" s="24"/>
      <c r="H867" s="33">
        <v>2310.89</v>
      </c>
      <c r="I867" s="25"/>
      <c r="J867" s="24"/>
      <c r="K867" s="34">
        <v>66030</v>
      </c>
      <c r="L867" s="28"/>
      <c r="M867" s="34">
        <v>46453</v>
      </c>
      <c r="N867" s="28"/>
      <c r="O867" s="34">
        <v>0</v>
      </c>
      <c r="P867" s="28"/>
      <c r="Q867" s="34">
        <v>0</v>
      </c>
      <c r="R867" s="28"/>
    </row>
    <row r="868" spans="2:18" ht="16.5" customHeight="1">
      <c r="B868" s="49" t="s">
        <v>31</v>
      </c>
      <c r="C868" s="25"/>
      <c r="D868" s="25"/>
      <c r="E868" s="24"/>
      <c r="F868" s="49" t="s">
        <v>32</v>
      </c>
      <c r="G868" s="24"/>
      <c r="H868" s="70">
        <v>2310.89</v>
      </c>
      <c r="I868" s="25"/>
      <c r="J868" s="24"/>
      <c r="K868" s="71">
        <v>33181</v>
      </c>
      <c r="L868" s="28"/>
      <c r="M868" s="71">
        <v>19908</v>
      </c>
      <c r="N868" s="28"/>
      <c r="O868" s="71">
        <v>0</v>
      </c>
      <c r="P868" s="28"/>
      <c r="Q868" s="71">
        <v>0</v>
      </c>
      <c r="R868" s="28"/>
    </row>
    <row r="869" spans="2:18" ht="16.5" customHeight="1">
      <c r="B869" s="35" t="s">
        <v>33</v>
      </c>
      <c r="C869" s="25"/>
      <c r="D869" s="25"/>
      <c r="E869" s="24"/>
      <c r="F869" s="35" t="s">
        <v>34</v>
      </c>
      <c r="G869" s="24"/>
      <c r="H869" s="26">
        <v>2310.89</v>
      </c>
      <c r="I869" s="25"/>
      <c r="J869" s="24"/>
      <c r="K869" s="27">
        <v>33181</v>
      </c>
      <c r="L869" s="28"/>
      <c r="M869" s="27">
        <v>19908</v>
      </c>
      <c r="N869" s="28"/>
      <c r="O869" s="27">
        <v>0</v>
      </c>
      <c r="P869" s="28"/>
      <c r="Q869" s="27">
        <v>0</v>
      </c>
      <c r="R869" s="28"/>
    </row>
    <row r="870" spans="2:18" ht="16.5" customHeight="1">
      <c r="B870" s="49" t="s">
        <v>55</v>
      </c>
      <c r="C870" s="25"/>
      <c r="D870" s="25"/>
      <c r="E870" s="24"/>
      <c r="F870" s="49" t="s">
        <v>56</v>
      </c>
      <c r="G870" s="24"/>
      <c r="H870" s="70">
        <v>0</v>
      </c>
      <c r="I870" s="25"/>
      <c r="J870" s="24"/>
      <c r="K870" s="71">
        <v>26545</v>
      </c>
      <c r="L870" s="28"/>
      <c r="M870" s="71">
        <v>19908</v>
      </c>
      <c r="N870" s="28"/>
      <c r="O870" s="71">
        <v>0</v>
      </c>
      <c r="P870" s="28"/>
      <c r="Q870" s="71">
        <v>0</v>
      </c>
      <c r="R870" s="28"/>
    </row>
    <row r="871" spans="2:18" ht="16.5" customHeight="1">
      <c r="B871" s="35" t="s">
        <v>69</v>
      </c>
      <c r="C871" s="25"/>
      <c r="D871" s="25"/>
      <c r="E871" s="24"/>
      <c r="F871" s="35" t="s">
        <v>70</v>
      </c>
      <c r="G871" s="24"/>
      <c r="H871" s="26">
        <v>0</v>
      </c>
      <c r="I871" s="25"/>
      <c r="J871" s="24"/>
      <c r="K871" s="27">
        <v>26545</v>
      </c>
      <c r="L871" s="28"/>
      <c r="M871" s="27">
        <v>19908</v>
      </c>
      <c r="N871" s="28"/>
      <c r="O871" s="27">
        <v>0</v>
      </c>
      <c r="P871" s="28"/>
      <c r="Q871" s="27">
        <v>0</v>
      </c>
      <c r="R871" s="28"/>
    </row>
    <row r="872" spans="2:18" ht="16.5" customHeight="1">
      <c r="B872" s="49" t="s">
        <v>75</v>
      </c>
      <c r="C872" s="25"/>
      <c r="D872" s="25"/>
      <c r="E872" s="24"/>
      <c r="F872" s="49" t="s">
        <v>76</v>
      </c>
      <c r="G872" s="24"/>
      <c r="H872" s="70">
        <v>0</v>
      </c>
      <c r="I872" s="25"/>
      <c r="J872" s="24"/>
      <c r="K872" s="71">
        <v>6304</v>
      </c>
      <c r="L872" s="28"/>
      <c r="M872" s="71">
        <v>6637</v>
      </c>
      <c r="N872" s="28"/>
      <c r="O872" s="71">
        <v>0</v>
      </c>
      <c r="P872" s="28"/>
      <c r="Q872" s="71">
        <v>0</v>
      </c>
      <c r="R872" s="28"/>
    </row>
    <row r="873" spans="2:18" ht="16.5" customHeight="1">
      <c r="B873" s="35" t="s">
        <v>89</v>
      </c>
      <c r="C873" s="25"/>
      <c r="D873" s="25"/>
      <c r="E873" s="24"/>
      <c r="F873" s="35" t="s">
        <v>76</v>
      </c>
      <c r="G873" s="24"/>
      <c r="H873" s="26">
        <v>0</v>
      </c>
      <c r="I873" s="25"/>
      <c r="J873" s="24"/>
      <c r="K873" s="27">
        <v>6304</v>
      </c>
      <c r="L873" s="28"/>
      <c r="M873" s="27">
        <v>6637</v>
      </c>
      <c r="N873" s="28"/>
      <c r="O873" s="27">
        <v>0</v>
      </c>
      <c r="P873" s="28"/>
      <c r="Q873" s="27">
        <v>0</v>
      </c>
      <c r="R873" s="28"/>
    </row>
    <row r="874" spans="2:18" ht="16.5" customHeight="1">
      <c r="B874" s="37" t="s">
        <v>7</v>
      </c>
      <c r="C874" s="25"/>
      <c r="D874" s="25"/>
      <c r="E874" s="24"/>
      <c r="F874" s="37" t="s">
        <v>130</v>
      </c>
      <c r="G874" s="24"/>
      <c r="H874" s="33">
        <v>0</v>
      </c>
      <c r="I874" s="25"/>
      <c r="J874" s="24"/>
      <c r="K874" s="34">
        <v>0</v>
      </c>
      <c r="L874" s="28"/>
      <c r="M874" s="34">
        <v>330000</v>
      </c>
      <c r="N874" s="28"/>
      <c r="O874" s="34">
        <v>0</v>
      </c>
      <c r="P874" s="28"/>
      <c r="Q874" s="34">
        <v>0</v>
      </c>
      <c r="R874" s="28"/>
    </row>
    <row r="875" spans="2:18" ht="16.5" customHeight="1">
      <c r="B875" s="37" t="s">
        <v>137</v>
      </c>
      <c r="C875" s="25"/>
      <c r="D875" s="25"/>
      <c r="E875" s="24"/>
      <c r="F875" s="37" t="s">
        <v>138</v>
      </c>
      <c r="G875" s="24"/>
      <c r="H875" s="33">
        <v>0</v>
      </c>
      <c r="I875" s="25"/>
      <c r="J875" s="24"/>
      <c r="K875" s="34">
        <v>0</v>
      </c>
      <c r="L875" s="28"/>
      <c r="M875" s="34">
        <v>330000</v>
      </c>
      <c r="N875" s="28"/>
      <c r="O875" s="34">
        <v>0</v>
      </c>
      <c r="P875" s="28"/>
      <c r="Q875" s="34">
        <v>0</v>
      </c>
      <c r="R875" s="28"/>
    </row>
    <row r="876" spans="2:18" ht="16.5" customHeight="1">
      <c r="B876" s="49" t="s">
        <v>141</v>
      </c>
      <c r="C876" s="25"/>
      <c r="D876" s="25"/>
      <c r="E876" s="24"/>
      <c r="F876" s="49" t="s">
        <v>142</v>
      </c>
      <c r="G876" s="24"/>
      <c r="H876" s="70">
        <v>0</v>
      </c>
      <c r="I876" s="25"/>
      <c r="J876" s="24"/>
      <c r="K876" s="71">
        <v>0</v>
      </c>
      <c r="L876" s="28"/>
      <c r="M876" s="71">
        <v>330000</v>
      </c>
      <c r="N876" s="28"/>
      <c r="O876" s="71">
        <v>0</v>
      </c>
      <c r="P876" s="28"/>
      <c r="Q876" s="71">
        <v>0</v>
      </c>
      <c r="R876" s="28"/>
    </row>
    <row r="877" spans="2:18" ht="16.5" customHeight="1">
      <c r="B877" s="35" t="s">
        <v>143</v>
      </c>
      <c r="C877" s="25"/>
      <c r="D877" s="25"/>
      <c r="E877" s="24"/>
      <c r="F877" s="35" t="s">
        <v>144</v>
      </c>
      <c r="G877" s="24"/>
      <c r="H877" s="26">
        <v>0</v>
      </c>
      <c r="I877" s="25"/>
      <c r="J877" s="24"/>
      <c r="K877" s="27">
        <v>0</v>
      </c>
      <c r="L877" s="28"/>
      <c r="M877" s="27">
        <v>330000</v>
      </c>
      <c r="N877" s="28"/>
      <c r="O877" s="27">
        <v>0</v>
      </c>
      <c r="P877" s="28"/>
      <c r="Q877" s="27">
        <v>0</v>
      </c>
      <c r="R877" s="28"/>
    </row>
    <row r="878" spans="2:18" ht="16.5" customHeight="1">
      <c r="B878" s="30" t="s">
        <v>278</v>
      </c>
      <c r="C878" s="25"/>
      <c r="D878" s="25"/>
      <c r="E878" s="24"/>
      <c r="F878" s="30" t="s">
        <v>279</v>
      </c>
      <c r="G878" s="24"/>
      <c r="H878" s="31">
        <f>H879+H900</f>
        <v>41344.3</v>
      </c>
      <c r="I878" s="25"/>
      <c r="J878" s="24"/>
      <c r="K878" s="32">
        <v>51100</v>
      </c>
      <c r="L878" s="28"/>
      <c r="M878" s="32">
        <v>15000</v>
      </c>
      <c r="N878" s="28"/>
      <c r="O878" s="32">
        <v>0</v>
      </c>
      <c r="P878" s="28"/>
      <c r="Q878" s="32">
        <v>0</v>
      </c>
      <c r="R878" s="28"/>
    </row>
    <row r="879" spans="2:18" ht="16.5" customHeight="1">
      <c r="B879" s="68" t="s">
        <v>173</v>
      </c>
      <c r="C879" s="25"/>
      <c r="D879" s="25"/>
      <c r="E879" s="24"/>
      <c r="F879" s="68" t="s">
        <v>174</v>
      </c>
      <c r="G879" s="24"/>
      <c r="H879" s="69">
        <f>H880+H896</f>
        <v>10335.93</v>
      </c>
      <c r="I879" s="25"/>
      <c r="J879" s="24"/>
      <c r="K879" s="61">
        <v>21899</v>
      </c>
      <c r="L879" s="28"/>
      <c r="M879" s="61">
        <v>1800</v>
      </c>
      <c r="N879" s="28"/>
      <c r="O879" s="61">
        <v>0</v>
      </c>
      <c r="P879" s="28"/>
      <c r="Q879" s="61">
        <v>0</v>
      </c>
      <c r="R879" s="28"/>
    </row>
    <row r="880" spans="2:18" ht="16.5" customHeight="1">
      <c r="B880" s="37" t="s">
        <v>6</v>
      </c>
      <c r="C880" s="25"/>
      <c r="D880" s="25"/>
      <c r="E880" s="24"/>
      <c r="F880" s="37" t="s">
        <v>9</v>
      </c>
      <c r="G880" s="24"/>
      <c r="H880" s="33">
        <f>H881+H886</f>
        <v>2274.6800000000003</v>
      </c>
      <c r="I880" s="25"/>
      <c r="J880" s="24"/>
      <c r="K880" s="34">
        <v>9291</v>
      </c>
      <c r="L880" s="28"/>
      <c r="M880" s="34">
        <v>1800</v>
      </c>
      <c r="N880" s="28"/>
      <c r="O880" s="34">
        <v>0</v>
      </c>
      <c r="P880" s="28"/>
      <c r="Q880" s="34">
        <v>0</v>
      </c>
      <c r="R880" s="28"/>
    </row>
    <row r="881" spans="2:18" ht="16.5" customHeight="1">
      <c r="B881" s="37" t="s">
        <v>10</v>
      </c>
      <c r="C881" s="25"/>
      <c r="D881" s="25"/>
      <c r="E881" s="24"/>
      <c r="F881" s="37" t="s">
        <v>11</v>
      </c>
      <c r="G881" s="24"/>
      <c r="H881" s="33">
        <v>1160.68</v>
      </c>
      <c r="I881" s="25"/>
      <c r="J881" s="24"/>
      <c r="K881" s="34">
        <v>3981</v>
      </c>
      <c r="L881" s="28"/>
      <c r="M881" s="34">
        <v>1300</v>
      </c>
      <c r="N881" s="28"/>
      <c r="O881" s="34">
        <v>0</v>
      </c>
      <c r="P881" s="28"/>
      <c r="Q881" s="34">
        <v>0</v>
      </c>
      <c r="R881" s="28"/>
    </row>
    <row r="882" spans="2:18" ht="16.5" customHeight="1">
      <c r="B882" s="49" t="s">
        <v>12</v>
      </c>
      <c r="C882" s="25"/>
      <c r="D882" s="25"/>
      <c r="E882" s="24"/>
      <c r="F882" s="49" t="s">
        <v>13</v>
      </c>
      <c r="G882" s="24"/>
      <c r="H882" s="70">
        <v>996.29</v>
      </c>
      <c r="I882" s="25"/>
      <c r="J882" s="24"/>
      <c r="K882" s="71">
        <v>2654</v>
      </c>
      <c r="L882" s="28"/>
      <c r="M882" s="71">
        <v>1000</v>
      </c>
      <c r="N882" s="28"/>
      <c r="O882" s="71">
        <v>0</v>
      </c>
      <c r="P882" s="28"/>
      <c r="Q882" s="71">
        <v>0</v>
      </c>
      <c r="R882" s="28"/>
    </row>
    <row r="883" spans="2:18" ht="16.5" customHeight="1">
      <c r="B883" s="35" t="s">
        <v>14</v>
      </c>
      <c r="C883" s="25"/>
      <c r="D883" s="25"/>
      <c r="E883" s="24"/>
      <c r="F883" s="35" t="s">
        <v>15</v>
      </c>
      <c r="G883" s="24"/>
      <c r="H883" s="26">
        <v>996.29</v>
      </c>
      <c r="I883" s="25"/>
      <c r="J883" s="24"/>
      <c r="K883" s="27">
        <v>2654</v>
      </c>
      <c r="L883" s="28"/>
      <c r="M883" s="27">
        <v>1000</v>
      </c>
      <c r="N883" s="28"/>
      <c r="O883" s="27">
        <v>0</v>
      </c>
      <c r="P883" s="28"/>
      <c r="Q883" s="27">
        <v>0</v>
      </c>
      <c r="R883" s="28"/>
    </row>
    <row r="884" spans="2:18" ht="16.5" customHeight="1">
      <c r="B884" s="49" t="s">
        <v>23</v>
      </c>
      <c r="C884" s="25"/>
      <c r="D884" s="25"/>
      <c r="E884" s="24"/>
      <c r="F884" s="49" t="s">
        <v>24</v>
      </c>
      <c r="G884" s="24"/>
      <c r="H884" s="70">
        <v>164.39</v>
      </c>
      <c r="I884" s="25"/>
      <c r="J884" s="24"/>
      <c r="K884" s="71">
        <v>1327</v>
      </c>
      <c r="L884" s="28"/>
      <c r="M884" s="71">
        <v>300</v>
      </c>
      <c r="N884" s="28"/>
      <c r="O884" s="71">
        <v>0</v>
      </c>
      <c r="P884" s="28"/>
      <c r="Q884" s="71">
        <v>0</v>
      </c>
      <c r="R884" s="28"/>
    </row>
    <row r="885" spans="2:18" ht="16.5" customHeight="1">
      <c r="B885" s="35" t="s">
        <v>27</v>
      </c>
      <c r="C885" s="25"/>
      <c r="D885" s="25"/>
      <c r="E885" s="24"/>
      <c r="F885" s="35" t="s">
        <v>28</v>
      </c>
      <c r="G885" s="24"/>
      <c r="H885" s="26">
        <v>164.39</v>
      </c>
      <c r="I885" s="25"/>
      <c r="J885" s="24"/>
      <c r="K885" s="27">
        <v>1327</v>
      </c>
      <c r="L885" s="28"/>
      <c r="M885" s="27">
        <v>300</v>
      </c>
      <c r="N885" s="28"/>
      <c r="O885" s="27">
        <v>0</v>
      </c>
      <c r="P885" s="28"/>
      <c r="Q885" s="27">
        <v>0</v>
      </c>
      <c r="R885" s="28"/>
    </row>
    <row r="886" spans="2:18" ht="16.5" customHeight="1">
      <c r="B886" s="37" t="s">
        <v>29</v>
      </c>
      <c r="C886" s="25"/>
      <c r="D886" s="25"/>
      <c r="E886" s="24"/>
      <c r="F886" s="37" t="s">
        <v>30</v>
      </c>
      <c r="G886" s="24"/>
      <c r="H886" s="33">
        <v>1114</v>
      </c>
      <c r="I886" s="25"/>
      <c r="J886" s="24"/>
      <c r="K886" s="34">
        <v>5310</v>
      </c>
      <c r="L886" s="28"/>
      <c r="M886" s="34">
        <v>500</v>
      </c>
      <c r="N886" s="28"/>
      <c r="O886" s="34">
        <v>0</v>
      </c>
      <c r="P886" s="28"/>
      <c r="Q886" s="34">
        <v>0</v>
      </c>
      <c r="R886" s="28"/>
    </row>
    <row r="887" spans="2:18" ht="16.5" customHeight="1">
      <c r="B887" s="49" t="s">
        <v>31</v>
      </c>
      <c r="C887" s="25"/>
      <c r="D887" s="25"/>
      <c r="E887" s="24"/>
      <c r="F887" s="49" t="s">
        <v>32</v>
      </c>
      <c r="G887" s="24"/>
      <c r="H887" s="70">
        <v>1114</v>
      </c>
      <c r="I887" s="25"/>
      <c r="J887" s="24"/>
      <c r="K887" s="71">
        <v>1327</v>
      </c>
      <c r="L887" s="28"/>
      <c r="M887" s="71">
        <v>0</v>
      </c>
      <c r="N887" s="28"/>
      <c r="O887" s="71">
        <v>0</v>
      </c>
      <c r="P887" s="28"/>
      <c r="Q887" s="71">
        <v>0</v>
      </c>
      <c r="R887" s="28"/>
    </row>
    <row r="888" spans="2:18" ht="16.5" customHeight="1">
      <c r="B888" s="35" t="s">
        <v>33</v>
      </c>
      <c r="C888" s="25"/>
      <c r="D888" s="25"/>
      <c r="E888" s="24"/>
      <c r="F888" s="35" t="s">
        <v>34</v>
      </c>
      <c r="G888" s="24"/>
      <c r="H888" s="26">
        <v>1114</v>
      </c>
      <c r="I888" s="25"/>
      <c r="J888" s="24"/>
      <c r="K888" s="27">
        <v>1327</v>
      </c>
      <c r="L888" s="28"/>
      <c r="M888" s="27">
        <v>0</v>
      </c>
      <c r="N888" s="28"/>
      <c r="O888" s="27">
        <v>0</v>
      </c>
      <c r="P888" s="28"/>
      <c r="Q888" s="27">
        <v>0</v>
      </c>
      <c r="R888" s="28"/>
    </row>
    <row r="889" spans="2:18" ht="16.5" customHeight="1">
      <c r="B889" s="49" t="s">
        <v>55</v>
      </c>
      <c r="C889" s="25"/>
      <c r="D889" s="25"/>
      <c r="E889" s="24"/>
      <c r="F889" s="49" t="s">
        <v>56</v>
      </c>
      <c r="G889" s="24"/>
      <c r="H889" s="70">
        <v>0</v>
      </c>
      <c r="I889" s="25"/>
      <c r="J889" s="24"/>
      <c r="K889" s="71">
        <v>1991</v>
      </c>
      <c r="L889" s="28"/>
      <c r="M889" s="71">
        <v>0</v>
      </c>
      <c r="N889" s="28"/>
      <c r="O889" s="71">
        <v>0</v>
      </c>
      <c r="P889" s="28"/>
      <c r="Q889" s="71">
        <v>0</v>
      </c>
      <c r="R889" s="28"/>
    </row>
    <row r="890" spans="2:18" ht="16.5" customHeight="1">
      <c r="B890" s="35" t="s">
        <v>61</v>
      </c>
      <c r="C890" s="25"/>
      <c r="D890" s="25"/>
      <c r="E890" s="24"/>
      <c r="F890" s="35" t="s">
        <v>62</v>
      </c>
      <c r="G890" s="24"/>
      <c r="H890" s="26">
        <v>0</v>
      </c>
      <c r="I890" s="25"/>
      <c r="J890" s="24"/>
      <c r="K890" s="27">
        <v>664</v>
      </c>
      <c r="L890" s="28"/>
      <c r="M890" s="27">
        <v>0</v>
      </c>
      <c r="N890" s="28"/>
      <c r="O890" s="27">
        <v>0</v>
      </c>
      <c r="P890" s="28"/>
      <c r="Q890" s="27">
        <v>0</v>
      </c>
      <c r="R890" s="28"/>
    </row>
    <row r="891" spans="2:18" ht="16.5" customHeight="1">
      <c r="B891" s="35" t="s">
        <v>69</v>
      </c>
      <c r="C891" s="25"/>
      <c r="D891" s="25"/>
      <c r="E891" s="24"/>
      <c r="F891" s="35" t="s">
        <v>70</v>
      </c>
      <c r="G891" s="24"/>
      <c r="H891" s="26">
        <v>0</v>
      </c>
      <c r="I891" s="25"/>
      <c r="J891" s="24"/>
      <c r="K891" s="27">
        <v>1327</v>
      </c>
      <c r="L891" s="28"/>
      <c r="M891" s="27">
        <v>0</v>
      </c>
      <c r="N891" s="28"/>
      <c r="O891" s="27">
        <v>0</v>
      </c>
      <c r="P891" s="28"/>
      <c r="Q891" s="27">
        <v>0</v>
      </c>
      <c r="R891" s="28"/>
    </row>
    <row r="892" spans="2:18" ht="16.5" customHeight="1">
      <c r="B892" s="49" t="s">
        <v>75</v>
      </c>
      <c r="C892" s="25"/>
      <c r="D892" s="25"/>
      <c r="E892" s="24"/>
      <c r="F892" s="49" t="s">
        <v>76</v>
      </c>
      <c r="G892" s="24"/>
      <c r="H892" s="70">
        <v>0</v>
      </c>
      <c r="I892" s="25"/>
      <c r="J892" s="24"/>
      <c r="K892" s="71">
        <v>1992</v>
      </c>
      <c r="L892" s="28"/>
      <c r="M892" s="71">
        <v>500</v>
      </c>
      <c r="N892" s="28"/>
      <c r="O892" s="71">
        <v>0</v>
      </c>
      <c r="P892" s="28"/>
      <c r="Q892" s="71">
        <v>0</v>
      </c>
      <c r="R892" s="28"/>
    </row>
    <row r="893" spans="2:18" ht="16.5" customHeight="1">
      <c r="B893" s="35" t="s">
        <v>77</v>
      </c>
      <c r="C893" s="25"/>
      <c r="D893" s="25"/>
      <c r="E893" s="24"/>
      <c r="F893" s="35" t="s">
        <v>78</v>
      </c>
      <c r="G893" s="24"/>
      <c r="H893" s="26">
        <v>0</v>
      </c>
      <c r="I893" s="25"/>
      <c r="J893" s="24"/>
      <c r="K893" s="27">
        <v>929</v>
      </c>
      <c r="L893" s="28"/>
      <c r="M893" s="27">
        <v>0</v>
      </c>
      <c r="N893" s="28"/>
      <c r="O893" s="27">
        <v>0</v>
      </c>
      <c r="P893" s="28"/>
      <c r="Q893" s="27">
        <v>0</v>
      </c>
      <c r="R893" s="28"/>
    </row>
    <row r="894" spans="2:18" ht="16.5" customHeight="1">
      <c r="B894" s="35" t="s">
        <v>81</v>
      </c>
      <c r="C894" s="25"/>
      <c r="D894" s="25"/>
      <c r="E894" s="24"/>
      <c r="F894" s="35" t="s">
        <v>82</v>
      </c>
      <c r="G894" s="24"/>
      <c r="H894" s="26">
        <v>0</v>
      </c>
      <c r="I894" s="25"/>
      <c r="J894" s="24"/>
      <c r="K894" s="27">
        <v>665</v>
      </c>
      <c r="L894" s="28"/>
      <c r="M894" s="27">
        <v>500</v>
      </c>
      <c r="N894" s="28"/>
      <c r="O894" s="27">
        <v>0</v>
      </c>
      <c r="P894" s="28"/>
      <c r="Q894" s="27">
        <v>0</v>
      </c>
      <c r="R894" s="28"/>
    </row>
    <row r="895" spans="2:18" ht="16.5" customHeight="1">
      <c r="B895" s="35" t="s">
        <v>89</v>
      </c>
      <c r="C895" s="25"/>
      <c r="D895" s="25"/>
      <c r="E895" s="24"/>
      <c r="F895" s="35" t="s">
        <v>76</v>
      </c>
      <c r="G895" s="24"/>
      <c r="H895" s="26">
        <v>0</v>
      </c>
      <c r="I895" s="25"/>
      <c r="J895" s="24"/>
      <c r="K895" s="27">
        <v>398</v>
      </c>
      <c r="L895" s="28"/>
      <c r="M895" s="27">
        <v>0</v>
      </c>
      <c r="N895" s="28"/>
      <c r="O895" s="27">
        <v>0</v>
      </c>
      <c r="P895" s="28"/>
      <c r="Q895" s="27">
        <v>0</v>
      </c>
      <c r="R895" s="28"/>
    </row>
    <row r="896" spans="2:18" ht="16.5" customHeight="1">
      <c r="B896" s="37" t="s">
        <v>7</v>
      </c>
      <c r="C896" s="25"/>
      <c r="D896" s="25"/>
      <c r="E896" s="24"/>
      <c r="F896" s="37" t="s">
        <v>130</v>
      </c>
      <c r="G896" s="24"/>
      <c r="H896" s="33">
        <f>H897</f>
        <v>8061.25</v>
      </c>
      <c r="I896" s="25"/>
      <c r="J896" s="24"/>
      <c r="K896" s="34">
        <v>12608</v>
      </c>
      <c r="L896" s="28"/>
      <c r="M896" s="34">
        <v>0</v>
      </c>
      <c r="N896" s="28"/>
      <c r="O896" s="34">
        <v>0</v>
      </c>
      <c r="P896" s="28"/>
      <c r="Q896" s="34">
        <v>0</v>
      </c>
      <c r="R896" s="28"/>
    </row>
    <row r="897" spans="2:18" ht="16.5" customHeight="1">
      <c r="B897" s="37" t="s">
        <v>137</v>
      </c>
      <c r="C897" s="25"/>
      <c r="D897" s="25"/>
      <c r="E897" s="24"/>
      <c r="F897" s="37" t="s">
        <v>138</v>
      </c>
      <c r="G897" s="24"/>
      <c r="H897" s="33">
        <v>8061.25</v>
      </c>
      <c r="I897" s="25"/>
      <c r="J897" s="24"/>
      <c r="K897" s="34">
        <v>12608</v>
      </c>
      <c r="L897" s="28"/>
      <c r="M897" s="34">
        <v>0</v>
      </c>
      <c r="N897" s="28"/>
      <c r="O897" s="34">
        <v>0</v>
      </c>
      <c r="P897" s="28"/>
      <c r="Q897" s="34">
        <v>0</v>
      </c>
      <c r="R897" s="28"/>
    </row>
    <row r="898" spans="2:18" ht="16.5" customHeight="1">
      <c r="B898" s="49" t="s">
        <v>161</v>
      </c>
      <c r="C898" s="25"/>
      <c r="D898" s="25"/>
      <c r="E898" s="24"/>
      <c r="F898" s="49" t="s">
        <v>162</v>
      </c>
      <c r="G898" s="24"/>
      <c r="H898" s="70">
        <v>8061.25</v>
      </c>
      <c r="I898" s="25"/>
      <c r="J898" s="24"/>
      <c r="K898" s="71">
        <v>12608</v>
      </c>
      <c r="L898" s="28"/>
      <c r="M898" s="71">
        <v>0</v>
      </c>
      <c r="N898" s="28"/>
      <c r="O898" s="71">
        <v>0</v>
      </c>
      <c r="P898" s="28"/>
      <c r="Q898" s="71">
        <v>0</v>
      </c>
      <c r="R898" s="28"/>
    </row>
    <row r="899" spans="2:18" ht="16.5" customHeight="1">
      <c r="B899" s="35" t="s">
        <v>163</v>
      </c>
      <c r="C899" s="25"/>
      <c r="D899" s="25"/>
      <c r="E899" s="24"/>
      <c r="F899" s="35" t="s">
        <v>164</v>
      </c>
      <c r="G899" s="24"/>
      <c r="H899" s="26">
        <v>8061.25</v>
      </c>
      <c r="I899" s="25"/>
      <c r="J899" s="24"/>
      <c r="K899" s="27">
        <v>12608</v>
      </c>
      <c r="L899" s="28"/>
      <c r="M899" s="27">
        <v>0</v>
      </c>
      <c r="N899" s="28"/>
      <c r="O899" s="27">
        <v>0</v>
      </c>
      <c r="P899" s="28"/>
      <c r="Q899" s="27">
        <v>0</v>
      </c>
      <c r="R899" s="28"/>
    </row>
    <row r="900" spans="2:18" ht="16.5" customHeight="1">
      <c r="B900" s="68" t="s">
        <v>179</v>
      </c>
      <c r="C900" s="25"/>
      <c r="D900" s="25"/>
      <c r="E900" s="24"/>
      <c r="F900" s="68" t="s">
        <v>180</v>
      </c>
      <c r="G900" s="24"/>
      <c r="H900" s="69">
        <f>H901+H917</f>
        <v>31008.370000000003</v>
      </c>
      <c r="I900" s="25"/>
      <c r="J900" s="24"/>
      <c r="K900" s="61">
        <v>29201</v>
      </c>
      <c r="L900" s="28"/>
      <c r="M900" s="61">
        <v>13200</v>
      </c>
      <c r="N900" s="28"/>
      <c r="O900" s="61">
        <v>0</v>
      </c>
      <c r="P900" s="28"/>
      <c r="Q900" s="61">
        <v>0</v>
      </c>
      <c r="R900" s="28"/>
    </row>
    <row r="901" spans="2:18" ht="16.5" customHeight="1">
      <c r="B901" s="37" t="s">
        <v>6</v>
      </c>
      <c r="C901" s="25"/>
      <c r="D901" s="25"/>
      <c r="E901" s="24"/>
      <c r="F901" s="37" t="s">
        <v>9</v>
      </c>
      <c r="G901" s="24"/>
      <c r="H901" s="33">
        <f>H902+H907</f>
        <v>6824.620000000001</v>
      </c>
      <c r="I901" s="25"/>
      <c r="J901" s="24"/>
      <c r="K901" s="34">
        <v>15926</v>
      </c>
      <c r="L901" s="28"/>
      <c r="M901" s="34">
        <v>13200</v>
      </c>
      <c r="N901" s="28"/>
      <c r="O901" s="34">
        <v>0</v>
      </c>
      <c r="P901" s="28"/>
      <c r="Q901" s="34">
        <v>0</v>
      </c>
      <c r="R901" s="28"/>
    </row>
    <row r="902" spans="2:18" ht="16.5" customHeight="1">
      <c r="B902" s="37" t="s">
        <v>10</v>
      </c>
      <c r="C902" s="25"/>
      <c r="D902" s="25"/>
      <c r="E902" s="24"/>
      <c r="F902" s="37" t="s">
        <v>11</v>
      </c>
      <c r="G902" s="24"/>
      <c r="H902" s="33">
        <v>3482.01</v>
      </c>
      <c r="I902" s="25"/>
      <c r="J902" s="24"/>
      <c r="K902" s="34">
        <v>7963</v>
      </c>
      <c r="L902" s="28"/>
      <c r="M902" s="34">
        <v>8700</v>
      </c>
      <c r="N902" s="28"/>
      <c r="O902" s="34">
        <v>0</v>
      </c>
      <c r="P902" s="28"/>
      <c r="Q902" s="34">
        <v>0</v>
      </c>
      <c r="R902" s="28"/>
    </row>
    <row r="903" spans="2:18" ht="16.5" customHeight="1">
      <c r="B903" s="49" t="s">
        <v>12</v>
      </c>
      <c r="C903" s="25"/>
      <c r="D903" s="25"/>
      <c r="E903" s="24"/>
      <c r="F903" s="49" t="s">
        <v>13</v>
      </c>
      <c r="G903" s="24"/>
      <c r="H903" s="70">
        <v>2988.85</v>
      </c>
      <c r="I903" s="25"/>
      <c r="J903" s="24"/>
      <c r="K903" s="71">
        <v>6636</v>
      </c>
      <c r="L903" s="28"/>
      <c r="M903" s="71">
        <v>6000</v>
      </c>
      <c r="N903" s="28"/>
      <c r="O903" s="71">
        <v>0</v>
      </c>
      <c r="P903" s="28"/>
      <c r="Q903" s="71">
        <v>0</v>
      </c>
      <c r="R903" s="28"/>
    </row>
    <row r="904" spans="2:18" ht="16.5" customHeight="1">
      <c r="B904" s="35" t="s">
        <v>14</v>
      </c>
      <c r="C904" s="25"/>
      <c r="D904" s="25"/>
      <c r="E904" s="24"/>
      <c r="F904" s="35" t="s">
        <v>15</v>
      </c>
      <c r="G904" s="24"/>
      <c r="H904" s="26">
        <v>2988.85</v>
      </c>
      <c r="I904" s="25"/>
      <c r="J904" s="24"/>
      <c r="K904" s="27">
        <v>6636</v>
      </c>
      <c r="L904" s="28"/>
      <c r="M904" s="27">
        <v>6000</v>
      </c>
      <c r="N904" s="28"/>
      <c r="O904" s="27">
        <v>0</v>
      </c>
      <c r="P904" s="28"/>
      <c r="Q904" s="27">
        <v>0</v>
      </c>
      <c r="R904" s="28"/>
    </row>
    <row r="905" spans="2:18" ht="16.5" customHeight="1">
      <c r="B905" s="49" t="s">
        <v>23</v>
      </c>
      <c r="C905" s="25"/>
      <c r="D905" s="25"/>
      <c r="E905" s="24"/>
      <c r="F905" s="49" t="s">
        <v>24</v>
      </c>
      <c r="G905" s="24"/>
      <c r="H905" s="70">
        <v>493.16</v>
      </c>
      <c r="I905" s="25"/>
      <c r="J905" s="24"/>
      <c r="K905" s="71">
        <v>1327</v>
      </c>
      <c r="L905" s="28"/>
      <c r="M905" s="71">
        <v>2700</v>
      </c>
      <c r="N905" s="28"/>
      <c r="O905" s="71">
        <v>0</v>
      </c>
      <c r="P905" s="28"/>
      <c r="Q905" s="71">
        <v>0</v>
      </c>
      <c r="R905" s="28"/>
    </row>
    <row r="906" spans="2:18" ht="16.5" customHeight="1">
      <c r="B906" s="35" t="s">
        <v>27</v>
      </c>
      <c r="C906" s="25"/>
      <c r="D906" s="25"/>
      <c r="E906" s="24"/>
      <c r="F906" s="35" t="s">
        <v>28</v>
      </c>
      <c r="G906" s="24"/>
      <c r="H906" s="26">
        <v>493.16</v>
      </c>
      <c r="I906" s="25"/>
      <c r="J906" s="24"/>
      <c r="K906" s="27">
        <v>1327</v>
      </c>
      <c r="L906" s="28"/>
      <c r="M906" s="27">
        <v>2700</v>
      </c>
      <c r="N906" s="28"/>
      <c r="O906" s="27">
        <v>0</v>
      </c>
      <c r="P906" s="28"/>
      <c r="Q906" s="27">
        <v>0</v>
      </c>
      <c r="R906" s="28"/>
    </row>
    <row r="907" spans="2:18" ht="16.5" customHeight="1">
      <c r="B907" s="37" t="s">
        <v>29</v>
      </c>
      <c r="C907" s="25"/>
      <c r="D907" s="25"/>
      <c r="E907" s="24"/>
      <c r="F907" s="37" t="s">
        <v>30</v>
      </c>
      <c r="G907" s="24"/>
      <c r="H907" s="33">
        <v>3342.61</v>
      </c>
      <c r="I907" s="25"/>
      <c r="J907" s="24"/>
      <c r="K907" s="34">
        <v>7963</v>
      </c>
      <c r="L907" s="28"/>
      <c r="M907" s="34">
        <v>4500</v>
      </c>
      <c r="N907" s="28"/>
      <c r="O907" s="34">
        <v>0</v>
      </c>
      <c r="P907" s="28"/>
      <c r="Q907" s="34">
        <v>0</v>
      </c>
      <c r="R907" s="28"/>
    </row>
    <row r="908" spans="2:18" ht="16.5" customHeight="1">
      <c r="B908" s="49" t="s">
        <v>31</v>
      </c>
      <c r="C908" s="25"/>
      <c r="D908" s="25"/>
      <c r="E908" s="24"/>
      <c r="F908" s="49" t="s">
        <v>32</v>
      </c>
      <c r="G908" s="24"/>
      <c r="H908" s="70">
        <v>3342.61</v>
      </c>
      <c r="I908" s="25"/>
      <c r="J908" s="24"/>
      <c r="K908" s="71">
        <v>1327</v>
      </c>
      <c r="L908" s="28"/>
      <c r="M908" s="71">
        <v>0</v>
      </c>
      <c r="N908" s="28"/>
      <c r="O908" s="71">
        <v>0</v>
      </c>
      <c r="P908" s="28"/>
      <c r="Q908" s="71">
        <v>0</v>
      </c>
      <c r="R908" s="28"/>
    </row>
    <row r="909" spans="2:18" ht="16.5" customHeight="1">
      <c r="B909" s="35" t="s">
        <v>33</v>
      </c>
      <c r="C909" s="25"/>
      <c r="D909" s="25"/>
      <c r="E909" s="24"/>
      <c r="F909" s="35" t="s">
        <v>34</v>
      </c>
      <c r="G909" s="24"/>
      <c r="H909" s="26">
        <v>3342.61</v>
      </c>
      <c r="I909" s="25"/>
      <c r="J909" s="24"/>
      <c r="K909" s="27">
        <v>1327</v>
      </c>
      <c r="L909" s="28"/>
      <c r="M909" s="27">
        <v>0</v>
      </c>
      <c r="N909" s="28"/>
      <c r="O909" s="27">
        <v>0</v>
      </c>
      <c r="P909" s="28"/>
      <c r="Q909" s="27">
        <v>0</v>
      </c>
      <c r="R909" s="28"/>
    </row>
    <row r="910" spans="2:18" ht="16.5" customHeight="1">
      <c r="B910" s="49" t="s">
        <v>55</v>
      </c>
      <c r="C910" s="25"/>
      <c r="D910" s="25"/>
      <c r="E910" s="24"/>
      <c r="F910" s="49" t="s">
        <v>56</v>
      </c>
      <c r="G910" s="24"/>
      <c r="H910" s="70">
        <v>0</v>
      </c>
      <c r="I910" s="25"/>
      <c r="J910" s="24"/>
      <c r="K910" s="71">
        <v>3318</v>
      </c>
      <c r="L910" s="28"/>
      <c r="M910" s="71">
        <v>0</v>
      </c>
      <c r="N910" s="28"/>
      <c r="O910" s="71">
        <v>0</v>
      </c>
      <c r="P910" s="28"/>
      <c r="Q910" s="71">
        <v>0</v>
      </c>
      <c r="R910" s="28"/>
    </row>
    <row r="911" spans="2:18" ht="16.5" customHeight="1">
      <c r="B911" s="35" t="s">
        <v>61</v>
      </c>
      <c r="C911" s="25"/>
      <c r="D911" s="25"/>
      <c r="E911" s="24"/>
      <c r="F911" s="35" t="s">
        <v>62</v>
      </c>
      <c r="G911" s="24"/>
      <c r="H911" s="26">
        <v>0</v>
      </c>
      <c r="I911" s="25"/>
      <c r="J911" s="24"/>
      <c r="K911" s="27">
        <v>1327</v>
      </c>
      <c r="L911" s="28"/>
      <c r="M911" s="27">
        <v>0</v>
      </c>
      <c r="N911" s="28"/>
      <c r="O911" s="27">
        <v>0</v>
      </c>
      <c r="P911" s="28"/>
      <c r="Q911" s="27">
        <v>0</v>
      </c>
      <c r="R911" s="28"/>
    </row>
    <row r="912" spans="2:18" ht="16.5" customHeight="1">
      <c r="B912" s="35" t="s">
        <v>69</v>
      </c>
      <c r="C912" s="25"/>
      <c r="D912" s="25"/>
      <c r="E912" s="24"/>
      <c r="F912" s="35" t="s">
        <v>70</v>
      </c>
      <c r="G912" s="24"/>
      <c r="H912" s="26">
        <v>0</v>
      </c>
      <c r="I912" s="25"/>
      <c r="J912" s="24"/>
      <c r="K912" s="27">
        <v>1991</v>
      </c>
      <c r="L912" s="28"/>
      <c r="M912" s="27">
        <v>0</v>
      </c>
      <c r="N912" s="28"/>
      <c r="O912" s="27">
        <v>0</v>
      </c>
      <c r="P912" s="28"/>
      <c r="Q912" s="27">
        <v>0</v>
      </c>
      <c r="R912" s="28"/>
    </row>
    <row r="913" spans="2:18" ht="16.5" customHeight="1">
      <c r="B913" s="49" t="s">
        <v>75</v>
      </c>
      <c r="C913" s="25"/>
      <c r="D913" s="25"/>
      <c r="E913" s="24"/>
      <c r="F913" s="49" t="s">
        <v>76</v>
      </c>
      <c r="G913" s="24"/>
      <c r="H913" s="70">
        <v>0</v>
      </c>
      <c r="I913" s="25"/>
      <c r="J913" s="24"/>
      <c r="K913" s="71">
        <v>3318</v>
      </c>
      <c r="L913" s="28"/>
      <c r="M913" s="71">
        <v>4500</v>
      </c>
      <c r="N913" s="28"/>
      <c r="O913" s="71">
        <v>0</v>
      </c>
      <c r="P913" s="28"/>
      <c r="Q913" s="71">
        <v>0</v>
      </c>
      <c r="R913" s="28"/>
    </row>
    <row r="914" spans="2:18" ht="16.5" customHeight="1">
      <c r="B914" s="35" t="s">
        <v>77</v>
      </c>
      <c r="C914" s="25"/>
      <c r="D914" s="25"/>
      <c r="E914" s="24"/>
      <c r="F914" s="35" t="s">
        <v>78</v>
      </c>
      <c r="G914" s="24"/>
      <c r="H914" s="26">
        <v>0</v>
      </c>
      <c r="I914" s="25"/>
      <c r="J914" s="24"/>
      <c r="K914" s="27">
        <v>1327</v>
      </c>
      <c r="L914" s="28"/>
      <c r="M914" s="27">
        <v>0</v>
      </c>
      <c r="N914" s="28"/>
      <c r="O914" s="27">
        <v>0</v>
      </c>
      <c r="P914" s="28"/>
      <c r="Q914" s="27">
        <v>0</v>
      </c>
      <c r="R914" s="28"/>
    </row>
    <row r="915" spans="2:18" ht="16.5" customHeight="1">
      <c r="B915" s="35" t="s">
        <v>81</v>
      </c>
      <c r="C915" s="25"/>
      <c r="D915" s="25"/>
      <c r="E915" s="24"/>
      <c r="F915" s="35" t="s">
        <v>82</v>
      </c>
      <c r="G915" s="24"/>
      <c r="H915" s="26">
        <v>0</v>
      </c>
      <c r="I915" s="25"/>
      <c r="J915" s="24"/>
      <c r="K915" s="27">
        <v>1327</v>
      </c>
      <c r="L915" s="28"/>
      <c r="M915" s="27">
        <v>4500</v>
      </c>
      <c r="N915" s="28"/>
      <c r="O915" s="27">
        <v>0</v>
      </c>
      <c r="P915" s="28"/>
      <c r="Q915" s="27">
        <v>0</v>
      </c>
      <c r="R915" s="28"/>
    </row>
    <row r="916" spans="2:18" ht="16.5" customHeight="1">
      <c r="B916" s="35" t="s">
        <v>89</v>
      </c>
      <c r="C916" s="25"/>
      <c r="D916" s="25"/>
      <c r="E916" s="24"/>
      <c r="F916" s="35" t="s">
        <v>76</v>
      </c>
      <c r="G916" s="24"/>
      <c r="H916" s="26">
        <v>0</v>
      </c>
      <c r="I916" s="25"/>
      <c r="J916" s="24"/>
      <c r="K916" s="27">
        <v>664</v>
      </c>
      <c r="L916" s="28"/>
      <c r="M916" s="27">
        <v>0</v>
      </c>
      <c r="N916" s="28"/>
      <c r="O916" s="27">
        <v>0</v>
      </c>
      <c r="P916" s="28"/>
      <c r="Q916" s="27">
        <v>0</v>
      </c>
      <c r="R916" s="28"/>
    </row>
    <row r="917" spans="2:18" ht="16.5" customHeight="1">
      <c r="B917" s="37" t="s">
        <v>7</v>
      </c>
      <c r="C917" s="25"/>
      <c r="D917" s="25"/>
      <c r="E917" s="24"/>
      <c r="F917" s="37" t="s">
        <v>130</v>
      </c>
      <c r="G917" s="24"/>
      <c r="H917" s="33">
        <v>24183.75</v>
      </c>
      <c r="I917" s="25"/>
      <c r="J917" s="24"/>
      <c r="K917" s="34">
        <v>13275</v>
      </c>
      <c r="L917" s="28"/>
      <c r="M917" s="34">
        <v>0</v>
      </c>
      <c r="N917" s="28"/>
      <c r="O917" s="34">
        <v>0</v>
      </c>
      <c r="P917" s="28"/>
      <c r="Q917" s="34">
        <v>0</v>
      </c>
      <c r="R917" s="28"/>
    </row>
    <row r="918" spans="2:18" ht="16.5" customHeight="1">
      <c r="B918" s="37" t="s">
        <v>137</v>
      </c>
      <c r="C918" s="25"/>
      <c r="D918" s="25"/>
      <c r="E918" s="24"/>
      <c r="F918" s="37" t="s">
        <v>138</v>
      </c>
      <c r="G918" s="24"/>
      <c r="H918" s="33">
        <v>24183.75</v>
      </c>
      <c r="I918" s="25"/>
      <c r="J918" s="24"/>
      <c r="K918" s="34">
        <v>13275</v>
      </c>
      <c r="L918" s="28"/>
      <c r="M918" s="34">
        <v>0</v>
      </c>
      <c r="N918" s="28"/>
      <c r="O918" s="34">
        <v>0</v>
      </c>
      <c r="P918" s="28"/>
      <c r="Q918" s="34">
        <v>0</v>
      </c>
      <c r="R918" s="28"/>
    </row>
    <row r="919" spans="2:18" ht="16.5" customHeight="1">
      <c r="B919" s="49" t="s">
        <v>161</v>
      </c>
      <c r="C919" s="25"/>
      <c r="D919" s="25"/>
      <c r="E919" s="24"/>
      <c r="F919" s="49" t="s">
        <v>162</v>
      </c>
      <c r="G919" s="24"/>
      <c r="H919" s="70">
        <v>24183.75</v>
      </c>
      <c r="I919" s="25"/>
      <c r="J919" s="24"/>
      <c r="K919" s="71">
        <v>13275</v>
      </c>
      <c r="L919" s="28"/>
      <c r="M919" s="71">
        <v>0</v>
      </c>
      <c r="N919" s="28"/>
      <c r="O919" s="71">
        <v>0</v>
      </c>
      <c r="P919" s="28"/>
      <c r="Q919" s="71">
        <v>0</v>
      </c>
      <c r="R919" s="28"/>
    </row>
    <row r="920" spans="2:18" ht="16.5" customHeight="1">
      <c r="B920" s="35" t="s">
        <v>163</v>
      </c>
      <c r="C920" s="25"/>
      <c r="D920" s="25"/>
      <c r="E920" s="24"/>
      <c r="F920" s="35" t="s">
        <v>164</v>
      </c>
      <c r="G920" s="24"/>
      <c r="H920" s="26">
        <v>24183.75</v>
      </c>
      <c r="I920" s="25"/>
      <c r="J920" s="24"/>
      <c r="K920" s="27">
        <v>13275</v>
      </c>
      <c r="L920" s="28"/>
      <c r="M920" s="27">
        <v>0</v>
      </c>
      <c r="N920" s="28"/>
      <c r="O920" s="27">
        <v>0</v>
      </c>
      <c r="P920" s="28"/>
      <c r="Q920" s="27">
        <v>0</v>
      </c>
      <c r="R920" s="28"/>
    </row>
    <row r="921" spans="2:18" ht="16.5" customHeight="1">
      <c r="B921" s="30" t="s">
        <v>280</v>
      </c>
      <c r="C921" s="25"/>
      <c r="D921" s="25"/>
      <c r="E921" s="24"/>
      <c r="F921" s="30" t="s">
        <v>281</v>
      </c>
      <c r="G921" s="24"/>
      <c r="H921" s="31">
        <f>H922+H931+H940</f>
        <v>745643.59</v>
      </c>
      <c r="I921" s="25"/>
      <c r="J921" s="24"/>
      <c r="K921" s="32">
        <v>16607644</v>
      </c>
      <c r="L921" s="28"/>
      <c r="M921" s="32">
        <v>10620000</v>
      </c>
      <c r="N921" s="28"/>
      <c r="O921" s="32">
        <v>11000000</v>
      </c>
      <c r="P921" s="28"/>
      <c r="Q921" s="32">
        <v>12000000</v>
      </c>
      <c r="R921" s="28"/>
    </row>
    <row r="922" spans="2:18" ht="16.5" customHeight="1">
      <c r="B922" s="68" t="s">
        <v>171</v>
      </c>
      <c r="C922" s="25"/>
      <c r="D922" s="25"/>
      <c r="E922" s="24"/>
      <c r="F922" s="68" t="s">
        <v>172</v>
      </c>
      <c r="G922" s="24"/>
      <c r="H922" s="69">
        <v>0</v>
      </c>
      <c r="I922" s="25"/>
      <c r="J922" s="24"/>
      <c r="K922" s="61">
        <v>8861271</v>
      </c>
      <c r="L922" s="28"/>
      <c r="M922" s="61">
        <v>10620000</v>
      </c>
      <c r="N922" s="28"/>
      <c r="O922" s="61">
        <v>11000000</v>
      </c>
      <c r="P922" s="28"/>
      <c r="Q922" s="61">
        <v>12000000</v>
      </c>
      <c r="R922" s="28"/>
    </row>
    <row r="923" spans="2:18" ht="16.5" customHeight="1">
      <c r="B923" s="37" t="s">
        <v>6</v>
      </c>
      <c r="C923" s="25"/>
      <c r="D923" s="25"/>
      <c r="E923" s="24"/>
      <c r="F923" s="37" t="s">
        <v>9</v>
      </c>
      <c r="G923" s="24"/>
      <c r="H923" s="33">
        <v>0</v>
      </c>
      <c r="I923" s="25"/>
      <c r="J923" s="24"/>
      <c r="K923" s="34">
        <v>537485</v>
      </c>
      <c r="L923" s="28"/>
      <c r="M923" s="34">
        <v>0</v>
      </c>
      <c r="N923" s="28"/>
      <c r="O923" s="34">
        <v>0</v>
      </c>
      <c r="P923" s="28"/>
      <c r="Q923" s="34">
        <v>0</v>
      </c>
      <c r="R923" s="28"/>
    </row>
    <row r="924" spans="2:18" ht="16.5" customHeight="1">
      <c r="B924" s="37" t="s">
        <v>29</v>
      </c>
      <c r="C924" s="25"/>
      <c r="D924" s="25"/>
      <c r="E924" s="24"/>
      <c r="F924" s="37" t="s">
        <v>30</v>
      </c>
      <c r="G924" s="24"/>
      <c r="H924" s="33">
        <v>0</v>
      </c>
      <c r="I924" s="25"/>
      <c r="J924" s="24"/>
      <c r="K924" s="34">
        <v>537485</v>
      </c>
      <c r="L924" s="28"/>
      <c r="M924" s="34">
        <v>0</v>
      </c>
      <c r="N924" s="28"/>
      <c r="O924" s="34">
        <v>0</v>
      </c>
      <c r="P924" s="28"/>
      <c r="Q924" s="34">
        <v>0</v>
      </c>
      <c r="R924" s="28"/>
    </row>
    <row r="925" spans="2:18" ht="16.5" customHeight="1">
      <c r="B925" s="49" t="s">
        <v>55</v>
      </c>
      <c r="C925" s="25"/>
      <c r="D925" s="25"/>
      <c r="E925" s="24"/>
      <c r="F925" s="49" t="s">
        <v>56</v>
      </c>
      <c r="G925" s="24"/>
      <c r="H925" s="70">
        <v>0</v>
      </c>
      <c r="I925" s="25"/>
      <c r="J925" s="24"/>
      <c r="K925" s="71">
        <v>537485</v>
      </c>
      <c r="L925" s="28"/>
      <c r="M925" s="71">
        <v>0</v>
      </c>
      <c r="N925" s="28"/>
      <c r="O925" s="71">
        <v>0</v>
      </c>
      <c r="P925" s="28"/>
      <c r="Q925" s="71">
        <v>0</v>
      </c>
      <c r="R925" s="28"/>
    </row>
    <row r="926" spans="2:18" ht="16.5" customHeight="1">
      <c r="B926" s="35" t="s">
        <v>65</v>
      </c>
      <c r="C926" s="25"/>
      <c r="D926" s="25"/>
      <c r="E926" s="24"/>
      <c r="F926" s="35" t="s">
        <v>66</v>
      </c>
      <c r="G926" s="24"/>
      <c r="H926" s="26">
        <v>0</v>
      </c>
      <c r="I926" s="25"/>
      <c r="J926" s="24"/>
      <c r="K926" s="27">
        <v>537485</v>
      </c>
      <c r="L926" s="28"/>
      <c r="M926" s="27">
        <v>0</v>
      </c>
      <c r="N926" s="28"/>
      <c r="O926" s="27">
        <v>0</v>
      </c>
      <c r="P926" s="28"/>
      <c r="Q926" s="27">
        <v>0</v>
      </c>
      <c r="R926" s="28"/>
    </row>
    <row r="927" spans="2:18" ht="16.5" customHeight="1">
      <c r="B927" s="37" t="s">
        <v>7</v>
      </c>
      <c r="C927" s="25"/>
      <c r="D927" s="25"/>
      <c r="E927" s="24"/>
      <c r="F927" s="37" t="s">
        <v>130</v>
      </c>
      <c r="G927" s="24"/>
      <c r="H927" s="33">
        <v>0</v>
      </c>
      <c r="I927" s="25"/>
      <c r="J927" s="24"/>
      <c r="K927" s="34">
        <v>8323786</v>
      </c>
      <c r="L927" s="28"/>
      <c r="M927" s="34">
        <v>10620000</v>
      </c>
      <c r="N927" s="28"/>
      <c r="O927" s="34">
        <v>11000000</v>
      </c>
      <c r="P927" s="28"/>
      <c r="Q927" s="34">
        <v>12000000</v>
      </c>
      <c r="R927" s="28"/>
    </row>
    <row r="928" spans="2:18" ht="16.5" customHeight="1">
      <c r="B928" s="37" t="s">
        <v>165</v>
      </c>
      <c r="C928" s="25"/>
      <c r="D928" s="25"/>
      <c r="E928" s="24"/>
      <c r="F928" s="37" t="s">
        <v>166</v>
      </c>
      <c r="G928" s="24"/>
      <c r="H928" s="33">
        <v>0</v>
      </c>
      <c r="I928" s="25"/>
      <c r="J928" s="24"/>
      <c r="K928" s="34">
        <v>8323786</v>
      </c>
      <c r="L928" s="28"/>
      <c r="M928" s="34">
        <v>10620000</v>
      </c>
      <c r="N928" s="28"/>
      <c r="O928" s="34">
        <v>11000000</v>
      </c>
      <c r="P928" s="28"/>
      <c r="Q928" s="34">
        <v>12000000</v>
      </c>
      <c r="R928" s="28"/>
    </row>
    <row r="929" spans="2:18" ht="16.5" customHeight="1">
      <c r="B929" s="49" t="s">
        <v>167</v>
      </c>
      <c r="C929" s="25"/>
      <c r="D929" s="25"/>
      <c r="E929" s="24"/>
      <c r="F929" s="49" t="s">
        <v>168</v>
      </c>
      <c r="G929" s="24"/>
      <c r="H929" s="70">
        <v>0</v>
      </c>
      <c r="I929" s="25"/>
      <c r="J929" s="24"/>
      <c r="K929" s="71">
        <v>8323786</v>
      </c>
      <c r="L929" s="28"/>
      <c r="M929" s="71">
        <v>10620000</v>
      </c>
      <c r="N929" s="28"/>
      <c r="O929" s="71">
        <v>11000000</v>
      </c>
      <c r="P929" s="28"/>
      <c r="Q929" s="71">
        <v>12000000</v>
      </c>
      <c r="R929" s="28"/>
    </row>
    <row r="930" spans="2:18" ht="16.5" customHeight="1">
      <c r="B930" s="35" t="s">
        <v>169</v>
      </c>
      <c r="C930" s="25"/>
      <c r="D930" s="25"/>
      <c r="E930" s="24"/>
      <c r="F930" s="35" t="s">
        <v>168</v>
      </c>
      <c r="G930" s="24"/>
      <c r="H930" s="26">
        <v>0</v>
      </c>
      <c r="I930" s="25"/>
      <c r="J930" s="24"/>
      <c r="K930" s="27">
        <v>8323786</v>
      </c>
      <c r="L930" s="28"/>
      <c r="M930" s="27">
        <v>10620000</v>
      </c>
      <c r="N930" s="28"/>
      <c r="O930" s="27">
        <v>11000000</v>
      </c>
      <c r="P930" s="28"/>
      <c r="Q930" s="27">
        <v>12000000</v>
      </c>
      <c r="R930" s="28"/>
    </row>
    <row r="931" spans="2:18" ht="16.5" customHeight="1">
      <c r="B931" s="68" t="s">
        <v>189</v>
      </c>
      <c r="C931" s="25"/>
      <c r="D931" s="25"/>
      <c r="E931" s="24"/>
      <c r="F931" s="68" t="s">
        <v>190</v>
      </c>
      <c r="G931" s="24"/>
      <c r="H931" s="69">
        <v>699794.51</v>
      </c>
      <c r="I931" s="25"/>
      <c r="J931" s="24"/>
      <c r="K931" s="61">
        <v>5371186</v>
      </c>
      <c r="L931" s="28"/>
      <c r="M931" s="61">
        <v>0</v>
      </c>
      <c r="N931" s="28"/>
      <c r="O931" s="61">
        <v>0</v>
      </c>
      <c r="P931" s="28"/>
      <c r="Q931" s="61">
        <v>0</v>
      </c>
      <c r="R931" s="28"/>
    </row>
    <row r="932" spans="2:18" ht="16.5" customHeight="1">
      <c r="B932" s="37" t="s">
        <v>6</v>
      </c>
      <c r="C932" s="25"/>
      <c r="D932" s="25"/>
      <c r="E932" s="24"/>
      <c r="F932" s="37" t="s">
        <v>9</v>
      </c>
      <c r="G932" s="24"/>
      <c r="H932" s="33">
        <v>0</v>
      </c>
      <c r="I932" s="25"/>
      <c r="J932" s="24"/>
      <c r="K932" s="34">
        <v>0</v>
      </c>
      <c r="L932" s="28"/>
      <c r="M932" s="34">
        <v>0</v>
      </c>
      <c r="N932" s="28"/>
      <c r="O932" s="34">
        <v>0</v>
      </c>
      <c r="P932" s="28"/>
      <c r="Q932" s="34">
        <v>0</v>
      </c>
      <c r="R932" s="28"/>
    </row>
    <row r="933" spans="2:18" ht="16.5" customHeight="1">
      <c r="B933" s="37" t="s">
        <v>29</v>
      </c>
      <c r="C933" s="25"/>
      <c r="D933" s="25"/>
      <c r="E933" s="24"/>
      <c r="F933" s="37" t="s">
        <v>30</v>
      </c>
      <c r="G933" s="24"/>
      <c r="H933" s="33">
        <v>0</v>
      </c>
      <c r="I933" s="25"/>
      <c r="J933" s="24"/>
      <c r="K933" s="34">
        <v>0</v>
      </c>
      <c r="L933" s="28"/>
      <c r="M933" s="34">
        <v>0</v>
      </c>
      <c r="N933" s="28"/>
      <c r="O933" s="34">
        <v>0</v>
      </c>
      <c r="P933" s="28"/>
      <c r="Q933" s="34">
        <v>0</v>
      </c>
      <c r="R933" s="28"/>
    </row>
    <row r="934" spans="2:18" ht="16.5" customHeight="1">
      <c r="B934" s="49" t="s">
        <v>55</v>
      </c>
      <c r="C934" s="25"/>
      <c r="D934" s="25"/>
      <c r="E934" s="24"/>
      <c r="F934" s="49" t="s">
        <v>56</v>
      </c>
      <c r="G934" s="24"/>
      <c r="H934" s="70">
        <v>0</v>
      </c>
      <c r="I934" s="25"/>
      <c r="J934" s="24"/>
      <c r="K934" s="71">
        <v>0</v>
      </c>
      <c r="L934" s="28"/>
      <c r="M934" s="71">
        <v>0</v>
      </c>
      <c r="N934" s="28"/>
      <c r="O934" s="71">
        <v>0</v>
      </c>
      <c r="P934" s="28"/>
      <c r="Q934" s="71">
        <v>0</v>
      </c>
      <c r="R934" s="28"/>
    </row>
    <row r="935" spans="2:18" ht="16.5" customHeight="1">
      <c r="B935" s="35" t="s">
        <v>65</v>
      </c>
      <c r="C935" s="25"/>
      <c r="D935" s="25"/>
      <c r="E935" s="24"/>
      <c r="F935" s="35" t="s">
        <v>66</v>
      </c>
      <c r="G935" s="24"/>
      <c r="H935" s="26">
        <v>0</v>
      </c>
      <c r="I935" s="25"/>
      <c r="J935" s="24"/>
      <c r="K935" s="27">
        <v>0</v>
      </c>
      <c r="L935" s="28"/>
      <c r="M935" s="27">
        <v>0</v>
      </c>
      <c r="N935" s="28"/>
      <c r="O935" s="27">
        <v>0</v>
      </c>
      <c r="P935" s="28"/>
      <c r="Q935" s="27">
        <v>0</v>
      </c>
      <c r="R935" s="28"/>
    </row>
    <row r="936" spans="2:18" ht="16.5" customHeight="1">
      <c r="B936" s="37" t="s">
        <v>7</v>
      </c>
      <c r="C936" s="25"/>
      <c r="D936" s="25"/>
      <c r="E936" s="24"/>
      <c r="F936" s="37" t="s">
        <v>130</v>
      </c>
      <c r="G936" s="24"/>
      <c r="H936" s="33">
        <v>699794.51</v>
      </c>
      <c r="I936" s="25"/>
      <c r="J936" s="24"/>
      <c r="K936" s="34">
        <v>5371186</v>
      </c>
      <c r="L936" s="28"/>
      <c r="M936" s="34">
        <v>0</v>
      </c>
      <c r="N936" s="28"/>
      <c r="O936" s="34">
        <v>0</v>
      </c>
      <c r="P936" s="28"/>
      <c r="Q936" s="34">
        <v>0</v>
      </c>
      <c r="R936" s="28"/>
    </row>
    <row r="937" spans="2:18" ht="16.5" customHeight="1">
      <c r="B937" s="37" t="s">
        <v>165</v>
      </c>
      <c r="C937" s="25"/>
      <c r="D937" s="25"/>
      <c r="E937" s="24"/>
      <c r="F937" s="37" t="s">
        <v>166</v>
      </c>
      <c r="G937" s="24"/>
      <c r="H937" s="33">
        <v>699794.51</v>
      </c>
      <c r="I937" s="25"/>
      <c r="J937" s="24"/>
      <c r="K937" s="34">
        <v>5371186</v>
      </c>
      <c r="L937" s="28"/>
      <c r="M937" s="34">
        <v>0</v>
      </c>
      <c r="N937" s="28"/>
      <c r="O937" s="34">
        <v>0</v>
      </c>
      <c r="P937" s="28"/>
      <c r="Q937" s="34">
        <v>0</v>
      </c>
      <c r="R937" s="28"/>
    </row>
    <row r="938" spans="2:18" ht="16.5" customHeight="1">
      <c r="B938" s="49" t="s">
        <v>167</v>
      </c>
      <c r="C938" s="25"/>
      <c r="D938" s="25"/>
      <c r="E938" s="24"/>
      <c r="F938" s="49" t="s">
        <v>168</v>
      </c>
      <c r="G938" s="24"/>
      <c r="H938" s="70">
        <v>699794.51</v>
      </c>
      <c r="I938" s="25"/>
      <c r="J938" s="24"/>
      <c r="K938" s="71">
        <v>5371186</v>
      </c>
      <c r="L938" s="28"/>
      <c r="M938" s="71">
        <v>0</v>
      </c>
      <c r="N938" s="28"/>
      <c r="O938" s="71">
        <v>0</v>
      </c>
      <c r="P938" s="28"/>
      <c r="Q938" s="71">
        <v>0</v>
      </c>
      <c r="R938" s="28"/>
    </row>
    <row r="939" spans="2:18" ht="16.5" customHeight="1">
      <c r="B939" s="35" t="s">
        <v>169</v>
      </c>
      <c r="C939" s="25"/>
      <c r="D939" s="25"/>
      <c r="E939" s="24"/>
      <c r="F939" s="35" t="s">
        <v>168</v>
      </c>
      <c r="G939" s="24"/>
      <c r="H939" s="26">
        <v>699794.51</v>
      </c>
      <c r="I939" s="25"/>
      <c r="J939" s="24"/>
      <c r="K939" s="27">
        <v>5371186</v>
      </c>
      <c r="L939" s="28"/>
      <c r="M939" s="27">
        <v>0</v>
      </c>
      <c r="N939" s="28"/>
      <c r="O939" s="27">
        <v>0</v>
      </c>
      <c r="P939" s="28"/>
      <c r="Q939" s="27">
        <v>0</v>
      </c>
      <c r="R939" s="28"/>
    </row>
    <row r="940" spans="2:18" ht="16.5" customHeight="1">
      <c r="B940" s="68" t="s">
        <v>191</v>
      </c>
      <c r="C940" s="25"/>
      <c r="D940" s="25"/>
      <c r="E940" s="24"/>
      <c r="F940" s="68" t="s">
        <v>192</v>
      </c>
      <c r="G940" s="24"/>
      <c r="H940" s="69">
        <v>45849.08</v>
      </c>
      <c r="I940" s="25"/>
      <c r="J940" s="24"/>
      <c r="K940" s="61">
        <v>2375187</v>
      </c>
      <c r="L940" s="28"/>
      <c r="M940" s="61">
        <v>0</v>
      </c>
      <c r="N940" s="28"/>
      <c r="O940" s="61">
        <v>0</v>
      </c>
      <c r="P940" s="28"/>
      <c r="Q940" s="61">
        <v>0</v>
      </c>
      <c r="R940" s="28"/>
    </row>
    <row r="941" spans="2:18" ht="16.5" customHeight="1">
      <c r="B941" s="37" t="s">
        <v>6</v>
      </c>
      <c r="C941" s="25"/>
      <c r="D941" s="25"/>
      <c r="E941" s="24"/>
      <c r="F941" s="37" t="s">
        <v>9</v>
      </c>
      <c r="G941" s="24"/>
      <c r="H941" s="33">
        <v>0</v>
      </c>
      <c r="I941" s="25"/>
      <c r="J941" s="24"/>
      <c r="K941" s="34">
        <v>0</v>
      </c>
      <c r="L941" s="28"/>
      <c r="M941" s="34">
        <v>0</v>
      </c>
      <c r="N941" s="28"/>
      <c r="O941" s="34">
        <v>0</v>
      </c>
      <c r="P941" s="28"/>
      <c r="Q941" s="34">
        <v>0</v>
      </c>
      <c r="R941" s="28"/>
    </row>
    <row r="942" spans="2:18" ht="16.5" customHeight="1">
      <c r="B942" s="37" t="s">
        <v>29</v>
      </c>
      <c r="C942" s="25"/>
      <c r="D942" s="25"/>
      <c r="E942" s="24"/>
      <c r="F942" s="37" t="s">
        <v>30</v>
      </c>
      <c r="G942" s="24"/>
      <c r="H942" s="33">
        <v>0</v>
      </c>
      <c r="I942" s="25"/>
      <c r="J942" s="24"/>
      <c r="K942" s="34">
        <v>0</v>
      </c>
      <c r="L942" s="28"/>
      <c r="M942" s="34">
        <v>0</v>
      </c>
      <c r="N942" s="28"/>
      <c r="O942" s="34">
        <v>0</v>
      </c>
      <c r="P942" s="28"/>
      <c r="Q942" s="34">
        <v>0</v>
      </c>
      <c r="R942" s="28"/>
    </row>
    <row r="943" spans="2:18" ht="16.5" customHeight="1">
      <c r="B943" s="49" t="s">
        <v>55</v>
      </c>
      <c r="C943" s="25"/>
      <c r="D943" s="25"/>
      <c r="E943" s="24"/>
      <c r="F943" s="49" t="s">
        <v>56</v>
      </c>
      <c r="G943" s="24"/>
      <c r="H943" s="70">
        <v>0</v>
      </c>
      <c r="I943" s="25"/>
      <c r="J943" s="24"/>
      <c r="K943" s="71">
        <v>0</v>
      </c>
      <c r="L943" s="28"/>
      <c r="M943" s="71">
        <v>0</v>
      </c>
      <c r="N943" s="28"/>
      <c r="O943" s="71">
        <v>0</v>
      </c>
      <c r="P943" s="28"/>
      <c r="Q943" s="71">
        <v>0</v>
      </c>
      <c r="R943" s="28"/>
    </row>
    <row r="944" spans="2:18" ht="16.5" customHeight="1">
      <c r="B944" s="35" t="s">
        <v>65</v>
      </c>
      <c r="C944" s="25"/>
      <c r="D944" s="25"/>
      <c r="E944" s="24"/>
      <c r="F944" s="35" t="s">
        <v>66</v>
      </c>
      <c r="G944" s="24"/>
      <c r="H944" s="26">
        <v>0</v>
      </c>
      <c r="I944" s="25"/>
      <c r="J944" s="24"/>
      <c r="K944" s="27">
        <v>0</v>
      </c>
      <c r="L944" s="28"/>
      <c r="M944" s="27">
        <v>0</v>
      </c>
      <c r="N944" s="28"/>
      <c r="O944" s="27">
        <v>0</v>
      </c>
      <c r="P944" s="28"/>
      <c r="Q944" s="27">
        <v>0</v>
      </c>
      <c r="R944" s="28"/>
    </row>
    <row r="945" spans="2:18" ht="16.5" customHeight="1">
      <c r="B945" s="37" t="s">
        <v>7</v>
      </c>
      <c r="C945" s="25"/>
      <c r="D945" s="25"/>
      <c r="E945" s="24"/>
      <c r="F945" s="37" t="s">
        <v>130</v>
      </c>
      <c r="G945" s="24"/>
      <c r="H945" s="33">
        <v>45849.08</v>
      </c>
      <c r="I945" s="25"/>
      <c r="J945" s="24"/>
      <c r="K945" s="34">
        <v>2375187</v>
      </c>
      <c r="L945" s="28"/>
      <c r="M945" s="34">
        <v>0</v>
      </c>
      <c r="N945" s="28"/>
      <c r="O945" s="34">
        <v>0</v>
      </c>
      <c r="P945" s="28"/>
      <c r="Q945" s="34">
        <v>0</v>
      </c>
      <c r="R945" s="28"/>
    </row>
    <row r="946" spans="2:18" ht="16.5" customHeight="1">
      <c r="B946" s="37" t="s">
        <v>165</v>
      </c>
      <c r="C946" s="25"/>
      <c r="D946" s="25"/>
      <c r="E946" s="24"/>
      <c r="F946" s="37" t="s">
        <v>166</v>
      </c>
      <c r="G946" s="24"/>
      <c r="H946" s="33">
        <v>45849.08</v>
      </c>
      <c r="I946" s="25"/>
      <c r="J946" s="24"/>
      <c r="K946" s="34">
        <v>2375187</v>
      </c>
      <c r="L946" s="28"/>
      <c r="M946" s="34">
        <v>0</v>
      </c>
      <c r="N946" s="28"/>
      <c r="O946" s="34">
        <v>0</v>
      </c>
      <c r="P946" s="28"/>
      <c r="Q946" s="34">
        <v>0</v>
      </c>
      <c r="R946" s="28"/>
    </row>
    <row r="947" spans="2:18" ht="16.5" customHeight="1">
      <c r="B947" s="49" t="s">
        <v>167</v>
      </c>
      <c r="C947" s="25"/>
      <c r="D947" s="25"/>
      <c r="E947" s="24"/>
      <c r="F947" s="49" t="s">
        <v>168</v>
      </c>
      <c r="G947" s="24"/>
      <c r="H947" s="70">
        <v>45849.08</v>
      </c>
      <c r="I947" s="25"/>
      <c r="J947" s="24"/>
      <c r="K947" s="71">
        <v>2375187</v>
      </c>
      <c r="L947" s="28"/>
      <c r="M947" s="71">
        <v>0</v>
      </c>
      <c r="N947" s="28"/>
      <c r="O947" s="71">
        <v>0</v>
      </c>
      <c r="P947" s="28"/>
      <c r="Q947" s="71">
        <v>0</v>
      </c>
      <c r="R947" s="28"/>
    </row>
    <row r="948" spans="2:18" ht="16.5" customHeight="1">
      <c r="B948" s="35" t="s">
        <v>169</v>
      </c>
      <c r="C948" s="25"/>
      <c r="D948" s="25"/>
      <c r="E948" s="24"/>
      <c r="F948" s="35" t="s">
        <v>168</v>
      </c>
      <c r="G948" s="24"/>
      <c r="H948" s="26">
        <v>45849.08</v>
      </c>
      <c r="I948" s="25"/>
      <c r="J948" s="24"/>
      <c r="K948" s="27">
        <v>2375187</v>
      </c>
      <c r="L948" s="28"/>
      <c r="M948" s="27">
        <v>0</v>
      </c>
      <c r="N948" s="28"/>
      <c r="O948" s="27">
        <v>0</v>
      </c>
      <c r="P948" s="28"/>
      <c r="Q948" s="27">
        <v>0</v>
      </c>
      <c r="R948" s="28"/>
    </row>
    <row r="949" spans="2:18" ht="16.5" customHeight="1">
      <c r="B949" s="68" t="s">
        <v>193</v>
      </c>
      <c r="C949" s="25"/>
      <c r="D949" s="25"/>
      <c r="E949" s="24"/>
      <c r="F949" s="68" t="s">
        <v>194</v>
      </c>
      <c r="G949" s="24"/>
      <c r="H949" s="69">
        <v>0</v>
      </c>
      <c r="I949" s="25"/>
      <c r="J949" s="24"/>
      <c r="K949" s="61">
        <v>0</v>
      </c>
      <c r="L949" s="28"/>
      <c r="M949" s="61">
        <v>0</v>
      </c>
      <c r="N949" s="28"/>
      <c r="O949" s="61">
        <v>0</v>
      </c>
      <c r="P949" s="28"/>
      <c r="Q949" s="61">
        <v>0</v>
      </c>
      <c r="R949" s="28"/>
    </row>
    <row r="950" spans="2:18" ht="16.5" customHeight="1">
      <c r="B950" s="37" t="s">
        <v>6</v>
      </c>
      <c r="C950" s="25"/>
      <c r="D950" s="25"/>
      <c r="E950" s="24"/>
      <c r="F950" s="37" t="s">
        <v>9</v>
      </c>
      <c r="G950" s="24"/>
      <c r="H950" s="33">
        <v>0</v>
      </c>
      <c r="I950" s="25"/>
      <c r="J950" s="24"/>
      <c r="K950" s="34">
        <v>0</v>
      </c>
      <c r="L950" s="28"/>
      <c r="M950" s="34">
        <v>0</v>
      </c>
      <c r="N950" s="28"/>
      <c r="O950" s="34">
        <v>0</v>
      </c>
      <c r="P950" s="28"/>
      <c r="Q950" s="34">
        <v>0</v>
      </c>
      <c r="R950" s="28"/>
    </row>
    <row r="951" spans="2:18" ht="16.5" customHeight="1">
      <c r="B951" s="37" t="s">
        <v>29</v>
      </c>
      <c r="C951" s="25"/>
      <c r="D951" s="25"/>
      <c r="E951" s="24"/>
      <c r="F951" s="37" t="s">
        <v>30</v>
      </c>
      <c r="G951" s="24"/>
      <c r="H951" s="33">
        <v>0</v>
      </c>
      <c r="I951" s="25"/>
      <c r="J951" s="24"/>
      <c r="K951" s="34">
        <v>0</v>
      </c>
      <c r="L951" s="28"/>
      <c r="M951" s="34">
        <v>0</v>
      </c>
      <c r="N951" s="28"/>
      <c r="O951" s="34">
        <v>0</v>
      </c>
      <c r="P951" s="28"/>
      <c r="Q951" s="34">
        <v>0</v>
      </c>
      <c r="R951" s="28"/>
    </row>
    <row r="952" spans="2:18" ht="16.5" customHeight="1">
      <c r="B952" s="49" t="s">
        <v>55</v>
      </c>
      <c r="C952" s="25"/>
      <c r="D952" s="25"/>
      <c r="E952" s="24"/>
      <c r="F952" s="49" t="s">
        <v>56</v>
      </c>
      <c r="G952" s="24"/>
      <c r="H952" s="70">
        <v>0</v>
      </c>
      <c r="I952" s="25"/>
      <c r="J952" s="24"/>
      <c r="K952" s="71">
        <v>0</v>
      </c>
      <c r="L952" s="28"/>
      <c r="M952" s="71">
        <v>0</v>
      </c>
      <c r="N952" s="28"/>
      <c r="O952" s="71">
        <v>0</v>
      </c>
      <c r="P952" s="28"/>
      <c r="Q952" s="71">
        <v>0</v>
      </c>
      <c r="R952" s="28"/>
    </row>
    <row r="953" spans="2:18" ht="16.5" customHeight="1">
      <c r="B953" s="35" t="s">
        <v>61</v>
      </c>
      <c r="C953" s="25"/>
      <c r="D953" s="25"/>
      <c r="E953" s="24"/>
      <c r="F953" s="35" t="s">
        <v>62</v>
      </c>
      <c r="G953" s="24"/>
      <c r="H953" s="26">
        <v>0</v>
      </c>
      <c r="I953" s="25"/>
      <c r="J953" s="24"/>
      <c r="K953" s="27">
        <v>0</v>
      </c>
      <c r="L953" s="28"/>
      <c r="M953" s="27">
        <v>0</v>
      </c>
      <c r="N953" s="28"/>
      <c r="O953" s="27">
        <v>0</v>
      </c>
      <c r="P953" s="28"/>
      <c r="Q953" s="27">
        <v>0</v>
      </c>
      <c r="R953" s="28"/>
    </row>
    <row r="954" spans="2:18" ht="16.5" customHeight="1">
      <c r="B954" s="35" t="s">
        <v>65</v>
      </c>
      <c r="C954" s="25"/>
      <c r="D954" s="25"/>
      <c r="E954" s="24"/>
      <c r="F954" s="35" t="s">
        <v>66</v>
      </c>
      <c r="G954" s="24"/>
      <c r="H954" s="26">
        <v>0</v>
      </c>
      <c r="I954" s="25"/>
      <c r="J954" s="24"/>
      <c r="K954" s="27">
        <v>0</v>
      </c>
      <c r="L954" s="28"/>
      <c r="M954" s="27">
        <v>0</v>
      </c>
      <c r="N954" s="28"/>
      <c r="O954" s="27">
        <v>0</v>
      </c>
      <c r="P954" s="28"/>
      <c r="Q954" s="27">
        <v>0</v>
      </c>
      <c r="R954" s="28"/>
    </row>
    <row r="955" spans="2:18" ht="16.5" customHeight="1">
      <c r="B955" s="35" t="s">
        <v>69</v>
      </c>
      <c r="C955" s="25"/>
      <c r="D955" s="25"/>
      <c r="E955" s="24"/>
      <c r="F955" s="35" t="s">
        <v>70</v>
      </c>
      <c r="G955" s="24"/>
      <c r="H955" s="26">
        <v>0</v>
      </c>
      <c r="I955" s="25"/>
      <c r="J955" s="24"/>
      <c r="K955" s="27">
        <v>0</v>
      </c>
      <c r="L955" s="28"/>
      <c r="M955" s="27">
        <v>0</v>
      </c>
      <c r="N955" s="28"/>
      <c r="O955" s="27">
        <v>0</v>
      </c>
      <c r="P955" s="28"/>
      <c r="Q955" s="27">
        <v>0</v>
      </c>
      <c r="R955" s="28"/>
    </row>
    <row r="956" spans="2:18" ht="16.5" customHeight="1">
      <c r="B956" s="49" t="s">
        <v>75</v>
      </c>
      <c r="C956" s="25"/>
      <c r="D956" s="25"/>
      <c r="E956" s="24"/>
      <c r="F956" s="49" t="s">
        <v>76</v>
      </c>
      <c r="G956" s="24"/>
      <c r="H956" s="70">
        <v>0</v>
      </c>
      <c r="I956" s="25"/>
      <c r="J956" s="24"/>
      <c r="K956" s="71">
        <v>0</v>
      </c>
      <c r="L956" s="28"/>
      <c r="M956" s="71">
        <v>0</v>
      </c>
      <c r="N956" s="28"/>
      <c r="O956" s="71">
        <v>0</v>
      </c>
      <c r="P956" s="28"/>
      <c r="Q956" s="71">
        <v>0</v>
      </c>
      <c r="R956" s="28"/>
    </row>
    <row r="957" spans="2:18" ht="16.5" customHeight="1">
      <c r="B957" s="35" t="s">
        <v>81</v>
      </c>
      <c r="C957" s="25"/>
      <c r="D957" s="25"/>
      <c r="E957" s="24"/>
      <c r="F957" s="35" t="s">
        <v>82</v>
      </c>
      <c r="G957" s="24"/>
      <c r="H957" s="26">
        <v>0</v>
      </c>
      <c r="I957" s="25"/>
      <c r="J957" s="24"/>
      <c r="K957" s="27">
        <v>0</v>
      </c>
      <c r="L957" s="28"/>
      <c r="M957" s="27">
        <v>0</v>
      </c>
      <c r="N957" s="28"/>
      <c r="O957" s="27">
        <v>0</v>
      </c>
      <c r="P957" s="28"/>
      <c r="Q957" s="27">
        <v>0</v>
      </c>
      <c r="R957" s="28"/>
    </row>
    <row r="958" spans="2:18" ht="16.5" customHeight="1">
      <c r="B958" s="37" t="s">
        <v>7</v>
      </c>
      <c r="C958" s="25"/>
      <c r="D958" s="25"/>
      <c r="E958" s="24"/>
      <c r="F958" s="37" t="s">
        <v>130</v>
      </c>
      <c r="G958" s="24"/>
      <c r="H958" s="33">
        <v>0</v>
      </c>
      <c r="I958" s="25"/>
      <c r="J958" s="24"/>
      <c r="K958" s="34">
        <v>0</v>
      </c>
      <c r="L958" s="28"/>
      <c r="M958" s="34">
        <v>0</v>
      </c>
      <c r="N958" s="28"/>
      <c r="O958" s="34">
        <v>0</v>
      </c>
      <c r="P958" s="28"/>
      <c r="Q958" s="34">
        <v>0</v>
      </c>
      <c r="R958" s="28"/>
    </row>
    <row r="959" spans="2:18" ht="16.5" customHeight="1">
      <c r="B959" s="37" t="s">
        <v>165</v>
      </c>
      <c r="C959" s="25"/>
      <c r="D959" s="25"/>
      <c r="E959" s="24"/>
      <c r="F959" s="37" t="s">
        <v>166</v>
      </c>
      <c r="G959" s="24"/>
      <c r="H959" s="33">
        <v>0</v>
      </c>
      <c r="I959" s="25"/>
      <c r="J959" s="24"/>
      <c r="K959" s="34">
        <v>0</v>
      </c>
      <c r="L959" s="28"/>
      <c r="M959" s="34">
        <v>0</v>
      </c>
      <c r="N959" s="28"/>
      <c r="O959" s="34">
        <v>0</v>
      </c>
      <c r="P959" s="28"/>
      <c r="Q959" s="34">
        <v>0</v>
      </c>
      <c r="R959" s="28"/>
    </row>
    <row r="960" spans="2:18" ht="16.5" customHeight="1">
      <c r="B960" s="49" t="s">
        <v>167</v>
      </c>
      <c r="C960" s="25"/>
      <c r="D960" s="25"/>
      <c r="E960" s="24"/>
      <c r="F960" s="49" t="s">
        <v>168</v>
      </c>
      <c r="G960" s="24"/>
      <c r="H960" s="70">
        <v>0</v>
      </c>
      <c r="I960" s="25"/>
      <c r="J960" s="24"/>
      <c r="K960" s="71">
        <v>0</v>
      </c>
      <c r="L960" s="28"/>
      <c r="M960" s="71">
        <v>0</v>
      </c>
      <c r="N960" s="28"/>
      <c r="O960" s="71">
        <v>0</v>
      </c>
      <c r="P960" s="28"/>
      <c r="Q960" s="71">
        <v>0</v>
      </c>
      <c r="R960" s="28"/>
    </row>
    <row r="961" spans="2:18" ht="16.5" customHeight="1">
      <c r="B961" s="35" t="s">
        <v>169</v>
      </c>
      <c r="C961" s="25"/>
      <c r="D961" s="25"/>
      <c r="E961" s="24"/>
      <c r="F961" s="35" t="s">
        <v>168</v>
      </c>
      <c r="G961" s="24"/>
      <c r="H961" s="26">
        <v>0</v>
      </c>
      <c r="I961" s="25"/>
      <c r="J961" s="24"/>
      <c r="K961" s="27">
        <v>0</v>
      </c>
      <c r="L961" s="28"/>
      <c r="M961" s="27">
        <v>0</v>
      </c>
      <c r="N961" s="28"/>
      <c r="O961" s="27">
        <v>0</v>
      </c>
      <c r="P961" s="28"/>
      <c r="Q961" s="27">
        <v>0</v>
      </c>
      <c r="R961" s="28"/>
    </row>
    <row r="962" spans="2:18" ht="16.5" customHeight="1">
      <c r="B962" s="30" t="s">
        <v>282</v>
      </c>
      <c r="C962" s="25"/>
      <c r="D962" s="25"/>
      <c r="E962" s="24"/>
      <c r="F962" s="30" t="s">
        <v>283</v>
      </c>
      <c r="G962" s="24"/>
      <c r="H962" s="31">
        <v>7019.47</v>
      </c>
      <c r="I962" s="25"/>
      <c r="J962" s="24"/>
      <c r="K962" s="32">
        <v>13273</v>
      </c>
      <c r="L962" s="28"/>
      <c r="M962" s="32">
        <v>2000</v>
      </c>
      <c r="N962" s="28"/>
      <c r="O962" s="32">
        <v>0</v>
      </c>
      <c r="P962" s="28"/>
      <c r="Q962" s="32">
        <v>0</v>
      </c>
      <c r="R962" s="28"/>
    </row>
    <row r="963" spans="2:18" ht="16.5" customHeight="1">
      <c r="B963" s="68" t="s">
        <v>10</v>
      </c>
      <c r="C963" s="25"/>
      <c r="D963" s="25"/>
      <c r="E963" s="24"/>
      <c r="F963" s="68" t="s">
        <v>175</v>
      </c>
      <c r="G963" s="24"/>
      <c r="H963" s="69">
        <v>7019.47</v>
      </c>
      <c r="I963" s="25"/>
      <c r="J963" s="24"/>
      <c r="K963" s="61">
        <v>13273</v>
      </c>
      <c r="L963" s="28"/>
      <c r="M963" s="61">
        <v>2000</v>
      </c>
      <c r="N963" s="28"/>
      <c r="O963" s="61">
        <v>0</v>
      </c>
      <c r="P963" s="28"/>
      <c r="Q963" s="61">
        <v>0</v>
      </c>
      <c r="R963" s="28"/>
    </row>
    <row r="964" spans="2:18" ht="16.5" customHeight="1">
      <c r="B964" s="74" t="s">
        <v>6</v>
      </c>
      <c r="C964" s="75"/>
      <c r="D964" s="75"/>
      <c r="E964" s="76"/>
      <c r="F964" s="37" t="s">
        <v>9</v>
      </c>
      <c r="G964" s="24"/>
      <c r="H964" s="33">
        <v>7019.47</v>
      </c>
      <c r="I964" s="25"/>
      <c r="J964" s="24"/>
      <c r="K964" s="34">
        <v>13273</v>
      </c>
      <c r="L964" s="28"/>
      <c r="M964" s="34">
        <v>2000</v>
      </c>
      <c r="N964" s="28"/>
      <c r="O964" s="34">
        <v>0</v>
      </c>
      <c r="P964" s="28"/>
      <c r="Q964" s="34">
        <v>0</v>
      </c>
      <c r="R964" s="28"/>
    </row>
    <row r="965" spans="2:18" ht="16.5" customHeight="1">
      <c r="B965" s="22"/>
      <c r="C965" s="23"/>
      <c r="D965" s="21">
        <v>31</v>
      </c>
      <c r="E965" s="8"/>
      <c r="F965" s="5"/>
      <c r="G965" s="37" t="s">
        <v>11</v>
      </c>
      <c r="H965" s="24"/>
      <c r="I965" s="2"/>
      <c r="J965" s="1">
        <v>4623.62</v>
      </c>
      <c r="K965" s="14"/>
      <c r="L965" s="15"/>
      <c r="M965" s="14"/>
      <c r="N965" s="15"/>
      <c r="O965" s="14"/>
      <c r="P965" s="15"/>
      <c r="Q965" s="14"/>
      <c r="R965" s="15"/>
    </row>
    <row r="966" spans="2:18" ht="16.5" customHeight="1">
      <c r="B966" s="22"/>
      <c r="C966" s="23"/>
      <c r="D966" s="21">
        <v>311</v>
      </c>
      <c r="E966" s="8"/>
      <c r="F966" s="5"/>
      <c r="G966" s="49" t="s">
        <v>13</v>
      </c>
      <c r="H966" s="24"/>
      <c r="I966" s="2"/>
      <c r="J966" s="1">
        <v>3930.08</v>
      </c>
      <c r="K966" s="14"/>
      <c r="L966" s="15"/>
      <c r="M966" s="14"/>
      <c r="N966" s="15"/>
      <c r="O966" s="14"/>
      <c r="P966" s="15"/>
      <c r="Q966" s="14"/>
      <c r="R966" s="15"/>
    </row>
    <row r="967" spans="2:18" ht="16.5" customHeight="1">
      <c r="B967" s="22"/>
      <c r="C967" s="23"/>
      <c r="D967" s="20">
        <v>3111</v>
      </c>
      <c r="E967" s="8"/>
      <c r="F967" s="5"/>
      <c r="G967" s="8" t="s">
        <v>15</v>
      </c>
      <c r="H967" s="4"/>
      <c r="I967" s="2"/>
      <c r="J967" s="1">
        <v>3930.08</v>
      </c>
      <c r="K967" s="14"/>
      <c r="L967" s="15"/>
      <c r="M967" s="14"/>
      <c r="N967" s="15"/>
      <c r="O967" s="14"/>
      <c r="P967" s="15"/>
      <c r="Q967" s="14"/>
      <c r="R967" s="15"/>
    </row>
    <row r="968" spans="2:18" ht="16.5" customHeight="1">
      <c r="B968" s="22"/>
      <c r="C968" s="23"/>
      <c r="D968" s="21">
        <v>313</v>
      </c>
      <c r="E968" s="8"/>
      <c r="F968" s="5"/>
      <c r="G968" s="49" t="s">
        <v>24</v>
      </c>
      <c r="H968" s="24"/>
      <c r="I968" s="2"/>
      <c r="J968" s="1">
        <v>693.54</v>
      </c>
      <c r="K968" s="14"/>
      <c r="L968" s="15"/>
      <c r="M968" s="14"/>
      <c r="N968" s="15"/>
      <c r="O968" s="14"/>
      <c r="P968" s="15"/>
      <c r="Q968" s="14"/>
      <c r="R968" s="15"/>
    </row>
    <row r="969" spans="2:18" ht="16.5" customHeight="1">
      <c r="B969" s="22"/>
      <c r="C969" s="23"/>
      <c r="D969" s="20">
        <v>3132</v>
      </c>
      <c r="E969" s="8"/>
      <c r="F969" s="5"/>
      <c r="G969" s="8" t="s">
        <v>289</v>
      </c>
      <c r="H969" s="4"/>
      <c r="I969" s="2"/>
      <c r="J969" s="1">
        <v>693.54</v>
      </c>
      <c r="K969" s="14"/>
      <c r="L969" s="15"/>
      <c r="M969" s="14"/>
      <c r="N969" s="15"/>
      <c r="O969" s="14"/>
      <c r="P969" s="15"/>
      <c r="Q969" s="14"/>
      <c r="R969" s="15"/>
    </row>
    <row r="970" spans="2:18" ht="16.5" customHeight="1">
      <c r="B970" s="37" t="s">
        <v>29</v>
      </c>
      <c r="C970" s="25"/>
      <c r="D970" s="25"/>
      <c r="E970" s="24"/>
      <c r="F970" s="37" t="s">
        <v>30</v>
      </c>
      <c r="G970" s="24"/>
      <c r="H970" s="33">
        <v>2395.85</v>
      </c>
      <c r="I970" s="25"/>
      <c r="J970" s="24"/>
      <c r="K970" s="34">
        <v>13273</v>
      </c>
      <c r="L970" s="28"/>
      <c r="M970" s="34">
        <v>2000</v>
      </c>
      <c r="N970" s="28"/>
      <c r="O970" s="34">
        <v>0</v>
      </c>
      <c r="P970" s="28"/>
      <c r="Q970" s="34">
        <v>0</v>
      </c>
      <c r="R970" s="28"/>
    </row>
    <row r="971" spans="2:18" ht="16.5" customHeight="1">
      <c r="B971" s="49" t="s">
        <v>31</v>
      </c>
      <c r="C971" s="25"/>
      <c r="D971" s="25"/>
      <c r="E971" s="24"/>
      <c r="F971" s="49" t="s">
        <v>32</v>
      </c>
      <c r="G971" s="24"/>
      <c r="H971" s="70">
        <v>1519.81</v>
      </c>
      <c r="I971" s="25"/>
      <c r="J971" s="24"/>
      <c r="K971" s="71">
        <v>6636</v>
      </c>
      <c r="L971" s="28"/>
      <c r="M971" s="71">
        <v>1500</v>
      </c>
      <c r="N971" s="28"/>
      <c r="O971" s="71">
        <v>0</v>
      </c>
      <c r="P971" s="28"/>
      <c r="Q971" s="71">
        <v>0</v>
      </c>
      <c r="R971" s="28"/>
    </row>
    <row r="972" spans="2:18" ht="16.5" customHeight="1">
      <c r="B972" s="35" t="s">
        <v>33</v>
      </c>
      <c r="C972" s="25"/>
      <c r="D972" s="25"/>
      <c r="E972" s="24"/>
      <c r="F972" s="35" t="s">
        <v>34</v>
      </c>
      <c r="G972" s="24"/>
      <c r="H972" s="26">
        <v>1519.81</v>
      </c>
      <c r="I972" s="25"/>
      <c r="J972" s="24"/>
      <c r="K972" s="27">
        <v>3982</v>
      </c>
      <c r="L972" s="28"/>
      <c r="M972" s="27">
        <v>1000</v>
      </c>
      <c r="N972" s="28"/>
      <c r="O972" s="27">
        <v>0</v>
      </c>
      <c r="P972" s="28"/>
      <c r="Q972" s="27">
        <v>0</v>
      </c>
      <c r="R972" s="28"/>
    </row>
    <row r="973" spans="2:18" ht="16.5" customHeight="1">
      <c r="B973" s="35" t="s">
        <v>37</v>
      </c>
      <c r="C973" s="25"/>
      <c r="D973" s="25"/>
      <c r="E973" s="24"/>
      <c r="F973" s="35" t="s">
        <v>38</v>
      </c>
      <c r="G973" s="24"/>
      <c r="H973" s="26">
        <v>0</v>
      </c>
      <c r="I973" s="25"/>
      <c r="J973" s="24"/>
      <c r="K973" s="27">
        <v>2654</v>
      </c>
      <c r="L973" s="28"/>
      <c r="M973" s="27">
        <v>500</v>
      </c>
      <c r="N973" s="28"/>
      <c r="O973" s="27">
        <v>0</v>
      </c>
      <c r="P973" s="28"/>
      <c r="Q973" s="27">
        <v>0</v>
      </c>
      <c r="R973" s="28"/>
    </row>
    <row r="974" spans="2:18" ht="16.5" customHeight="1">
      <c r="B974" s="49" t="s">
        <v>55</v>
      </c>
      <c r="C974" s="25"/>
      <c r="D974" s="25"/>
      <c r="E974" s="24"/>
      <c r="F974" s="49" t="s">
        <v>56</v>
      </c>
      <c r="G974" s="24"/>
      <c r="H974" s="70">
        <v>876.04</v>
      </c>
      <c r="I974" s="25"/>
      <c r="J974" s="24"/>
      <c r="K974" s="71">
        <v>6637</v>
      </c>
      <c r="L974" s="28"/>
      <c r="M974" s="71">
        <v>500</v>
      </c>
      <c r="N974" s="28"/>
      <c r="O974" s="71">
        <v>0</v>
      </c>
      <c r="P974" s="28"/>
      <c r="Q974" s="71">
        <v>0</v>
      </c>
      <c r="R974" s="28"/>
    </row>
    <row r="975" spans="2:18" ht="16.5" customHeight="1">
      <c r="B975" s="35" t="s">
        <v>69</v>
      </c>
      <c r="C975" s="25"/>
      <c r="D975" s="25"/>
      <c r="E975" s="24"/>
      <c r="F975" s="35" t="s">
        <v>70</v>
      </c>
      <c r="G975" s="24"/>
      <c r="H975" s="26">
        <v>876.04</v>
      </c>
      <c r="I975" s="25"/>
      <c r="J975" s="24"/>
      <c r="K975" s="27">
        <v>6637</v>
      </c>
      <c r="L975" s="28"/>
      <c r="M975" s="27">
        <v>500</v>
      </c>
      <c r="N975" s="28"/>
      <c r="O975" s="27">
        <v>0</v>
      </c>
      <c r="P975" s="28"/>
      <c r="Q975" s="27">
        <v>0</v>
      </c>
      <c r="R975" s="28"/>
    </row>
    <row r="976" spans="2:18" ht="16.5" customHeight="1">
      <c r="B976" s="30" t="s">
        <v>284</v>
      </c>
      <c r="C976" s="25"/>
      <c r="D976" s="25"/>
      <c r="E976" s="24"/>
      <c r="F976" s="30" t="s">
        <v>285</v>
      </c>
      <c r="G976" s="24"/>
      <c r="H976" s="31">
        <f>H977+H982</f>
        <v>7334728.45</v>
      </c>
      <c r="I976" s="25"/>
      <c r="J976" s="24"/>
      <c r="K976" s="32">
        <v>29602472</v>
      </c>
      <c r="L976" s="28"/>
      <c r="M976" s="32">
        <v>39125600</v>
      </c>
      <c r="N976" s="28"/>
      <c r="O976" s="32">
        <v>44462851</v>
      </c>
      <c r="P976" s="28"/>
      <c r="Q976" s="32">
        <v>34185000</v>
      </c>
      <c r="R976" s="28"/>
    </row>
    <row r="977" spans="2:18" ht="16.5" customHeight="1">
      <c r="B977" s="68" t="s">
        <v>171</v>
      </c>
      <c r="C977" s="25"/>
      <c r="D977" s="25"/>
      <c r="E977" s="24"/>
      <c r="F977" s="68" t="s">
        <v>172</v>
      </c>
      <c r="G977" s="24"/>
      <c r="H977" s="69">
        <v>0</v>
      </c>
      <c r="I977" s="25"/>
      <c r="J977" s="24"/>
      <c r="K977" s="61">
        <v>0</v>
      </c>
      <c r="L977" s="28"/>
      <c r="M977" s="61">
        <v>3000000</v>
      </c>
      <c r="N977" s="28"/>
      <c r="O977" s="61">
        <v>20443176</v>
      </c>
      <c r="P977" s="28"/>
      <c r="Q977" s="61">
        <v>34000000</v>
      </c>
      <c r="R977" s="28"/>
    </row>
    <row r="978" spans="2:18" ht="16.5" customHeight="1">
      <c r="B978" s="37" t="s">
        <v>7</v>
      </c>
      <c r="C978" s="25"/>
      <c r="D978" s="25"/>
      <c r="E978" s="24"/>
      <c r="F978" s="37" t="s">
        <v>130</v>
      </c>
      <c r="G978" s="24"/>
      <c r="H978" s="33">
        <v>0</v>
      </c>
      <c r="I978" s="25"/>
      <c r="J978" s="24"/>
      <c r="K978" s="34">
        <v>0</v>
      </c>
      <c r="L978" s="28"/>
      <c r="M978" s="34">
        <v>3000000</v>
      </c>
      <c r="N978" s="28"/>
      <c r="O978" s="34">
        <v>20443176</v>
      </c>
      <c r="P978" s="28"/>
      <c r="Q978" s="34">
        <v>34000000</v>
      </c>
      <c r="R978" s="28"/>
    </row>
    <row r="979" spans="2:18" ht="16.5" customHeight="1">
      <c r="B979" s="37" t="s">
        <v>165</v>
      </c>
      <c r="C979" s="25"/>
      <c r="D979" s="25"/>
      <c r="E979" s="24"/>
      <c r="F979" s="37" t="s">
        <v>166</v>
      </c>
      <c r="G979" s="24"/>
      <c r="H979" s="33">
        <v>0</v>
      </c>
      <c r="I979" s="25"/>
      <c r="J979" s="24"/>
      <c r="K979" s="34">
        <v>0</v>
      </c>
      <c r="L979" s="28"/>
      <c r="M979" s="34">
        <v>3000000</v>
      </c>
      <c r="N979" s="28"/>
      <c r="O979" s="34">
        <v>20443176</v>
      </c>
      <c r="P979" s="28"/>
      <c r="Q979" s="34">
        <v>34000000</v>
      </c>
      <c r="R979" s="28"/>
    </row>
    <row r="980" spans="2:18" ht="16.5" customHeight="1">
      <c r="B980" s="49" t="s">
        <v>167</v>
      </c>
      <c r="C980" s="25"/>
      <c r="D980" s="25"/>
      <c r="E980" s="24"/>
      <c r="F980" s="49" t="s">
        <v>168</v>
      </c>
      <c r="G980" s="24"/>
      <c r="H980" s="70">
        <v>0</v>
      </c>
      <c r="I980" s="25"/>
      <c r="J980" s="24"/>
      <c r="K980" s="71">
        <v>0</v>
      </c>
      <c r="L980" s="28"/>
      <c r="M980" s="71">
        <v>3000000</v>
      </c>
      <c r="N980" s="28"/>
      <c r="O980" s="71">
        <v>20443176</v>
      </c>
      <c r="P980" s="28"/>
      <c r="Q980" s="71">
        <v>34000000</v>
      </c>
      <c r="R980" s="28"/>
    </row>
    <row r="981" spans="2:18" ht="16.5" customHeight="1">
      <c r="B981" s="35" t="s">
        <v>169</v>
      </c>
      <c r="C981" s="25"/>
      <c r="D981" s="25"/>
      <c r="E981" s="24"/>
      <c r="F981" s="35" t="s">
        <v>168</v>
      </c>
      <c r="G981" s="24"/>
      <c r="H981" s="26">
        <v>0</v>
      </c>
      <c r="I981" s="25"/>
      <c r="J981" s="24"/>
      <c r="K981" s="27">
        <v>0</v>
      </c>
      <c r="L981" s="28"/>
      <c r="M981" s="27">
        <v>3000000</v>
      </c>
      <c r="N981" s="28"/>
      <c r="O981" s="27">
        <v>20443176</v>
      </c>
      <c r="P981" s="28"/>
      <c r="Q981" s="27">
        <v>34000000</v>
      </c>
      <c r="R981" s="28"/>
    </row>
    <row r="982" spans="2:18" ht="16.5" customHeight="1">
      <c r="B982" s="68" t="s">
        <v>193</v>
      </c>
      <c r="C982" s="25"/>
      <c r="D982" s="25"/>
      <c r="E982" s="24"/>
      <c r="F982" s="68" t="s">
        <v>194</v>
      </c>
      <c r="G982" s="24"/>
      <c r="H982" s="69">
        <f>H983+H998</f>
        <v>7334728.45</v>
      </c>
      <c r="I982" s="25"/>
      <c r="J982" s="24"/>
      <c r="K982" s="61">
        <v>29602472</v>
      </c>
      <c r="L982" s="28"/>
      <c r="M982" s="61">
        <v>36125600</v>
      </c>
      <c r="N982" s="28"/>
      <c r="O982" s="61">
        <v>24019675</v>
      </c>
      <c r="P982" s="28"/>
      <c r="Q982" s="61">
        <v>185000</v>
      </c>
      <c r="R982" s="28"/>
    </row>
    <row r="983" spans="2:18" ht="16.5" customHeight="1">
      <c r="B983" s="37" t="s">
        <v>6</v>
      </c>
      <c r="C983" s="25"/>
      <c r="D983" s="25"/>
      <c r="E983" s="24"/>
      <c r="F983" s="37" t="s">
        <v>9</v>
      </c>
      <c r="G983" s="24"/>
      <c r="H983" s="33">
        <v>505556.56</v>
      </c>
      <c r="I983" s="25"/>
      <c r="J983" s="24"/>
      <c r="K983" s="34">
        <v>7621860</v>
      </c>
      <c r="L983" s="28"/>
      <c r="M983" s="34">
        <v>1844500</v>
      </c>
      <c r="N983" s="28"/>
      <c r="O983" s="34">
        <v>3787000</v>
      </c>
      <c r="P983" s="28"/>
      <c r="Q983" s="34">
        <v>180000</v>
      </c>
      <c r="R983" s="28"/>
    </row>
    <row r="984" spans="2:18" ht="16.5" customHeight="1">
      <c r="B984" s="37" t="s">
        <v>29</v>
      </c>
      <c r="C984" s="25"/>
      <c r="D984" s="25"/>
      <c r="E984" s="24"/>
      <c r="F984" s="37" t="s">
        <v>30</v>
      </c>
      <c r="G984" s="24"/>
      <c r="H984" s="33">
        <v>505556.56</v>
      </c>
      <c r="I984" s="25"/>
      <c r="J984" s="24"/>
      <c r="K984" s="34">
        <v>7621860</v>
      </c>
      <c r="L984" s="28"/>
      <c r="M984" s="34">
        <v>1844500</v>
      </c>
      <c r="N984" s="28"/>
      <c r="O984" s="34">
        <v>3787000</v>
      </c>
      <c r="P984" s="28"/>
      <c r="Q984" s="34">
        <v>180000</v>
      </c>
      <c r="R984" s="28"/>
    </row>
    <row r="985" spans="2:18" ht="16.5" customHeight="1">
      <c r="B985" s="49" t="s">
        <v>31</v>
      </c>
      <c r="C985" s="25"/>
      <c r="D985" s="25"/>
      <c r="E985" s="24"/>
      <c r="F985" s="49" t="s">
        <v>32</v>
      </c>
      <c r="G985" s="24"/>
      <c r="H985" s="70">
        <v>0</v>
      </c>
      <c r="I985" s="25"/>
      <c r="J985" s="24"/>
      <c r="K985" s="71">
        <v>11945</v>
      </c>
      <c r="L985" s="28"/>
      <c r="M985" s="71">
        <v>0</v>
      </c>
      <c r="N985" s="28"/>
      <c r="O985" s="71">
        <v>0</v>
      </c>
      <c r="P985" s="28"/>
      <c r="Q985" s="71">
        <v>0</v>
      </c>
      <c r="R985" s="28"/>
    </row>
    <row r="986" spans="2:18" ht="16.5" customHeight="1">
      <c r="B986" s="35" t="s">
        <v>37</v>
      </c>
      <c r="C986" s="25"/>
      <c r="D986" s="25"/>
      <c r="E986" s="24"/>
      <c r="F986" s="35" t="s">
        <v>38</v>
      </c>
      <c r="G986" s="24"/>
      <c r="H986" s="26">
        <v>0</v>
      </c>
      <c r="I986" s="25"/>
      <c r="J986" s="24"/>
      <c r="K986" s="27">
        <v>11945</v>
      </c>
      <c r="L986" s="28"/>
      <c r="M986" s="27">
        <v>0</v>
      </c>
      <c r="N986" s="28"/>
      <c r="O986" s="27">
        <v>0</v>
      </c>
      <c r="P986" s="28"/>
      <c r="Q986" s="27">
        <v>0</v>
      </c>
      <c r="R986" s="28"/>
    </row>
    <row r="987" spans="2:18" ht="16.5" customHeight="1">
      <c r="B987" s="49" t="s">
        <v>55</v>
      </c>
      <c r="C987" s="25"/>
      <c r="D987" s="25"/>
      <c r="E987" s="24"/>
      <c r="F987" s="49" t="s">
        <v>56</v>
      </c>
      <c r="G987" s="24"/>
      <c r="H987" s="70">
        <v>505556.56</v>
      </c>
      <c r="I987" s="25"/>
      <c r="J987" s="24"/>
      <c r="K987" s="71">
        <v>7582315</v>
      </c>
      <c r="L987" s="28"/>
      <c r="M987" s="71">
        <v>1804500</v>
      </c>
      <c r="N987" s="28"/>
      <c r="O987" s="71">
        <v>3757000</v>
      </c>
      <c r="P987" s="28"/>
      <c r="Q987" s="71">
        <v>115000</v>
      </c>
      <c r="R987" s="28"/>
    </row>
    <row r="988" spans="2:18" ht="16.5" customHeight="1">
      <c r="B988" s="35" t="s">
        <v>57</v>
      </c>
      <c r="C988" s="25"/>
      <c r="D988" s="25"/>
      <c r="E988" s="24"/>
      <c r="F988" s="35" t="s">
        <v>58</v>
      </c>
      <c r="G988" s="24"/>
      <c r="H988" s="26">
        <v>0</v>
      </c>
      <c r="I988" s="25"/>
      <c r="J988" s="24"/>
      <c r="K988" s="27">
        <v>5000</v>
      </c>
      <c r="L988" s="28"/>
      <c r="M988" s="27">
        <v>10000</v>
      </c>
      <c r="N988" s="28"/>
      <c r="O988" s="27">
        <v>10000</v>
      </c>
      <c r="P988" s="28"/>
      <c r="Q988" s="27">
        <v>10000</v>
      </c>
      <c r="R988" s="28"/>
    </row>
    <row r="989" spans="2:18" ht="16.5" customHeight="1">
      <c r="B989" s="35" t="s">
        <v>61</v>
      </c>
      <c r="C989" s="25"/>
      <c r="D989" s="25"/>
      <c r="E989" s="24"/>
      <c r="F989" s="35" t="s">
        <v>62</v>
      </c>
      <c r="G989" s="24"/>
      <c r="H989" s="26">
        <v>2895.02</v>
      </c>
      <c r="I989" s="25"/>
      <c r="J989" s="24"/>
      <c r="K989" s="27">
        <v>1050807</v>
      </c>
      <c r="L989" s="28"/>
      <c r="M989" s="27">
        <v>538000</v>
      </c>
      <c r="N989" s="28"/>
      <c r="O989" s="27">
        <v>98000</v>
      </c>
      <c r="P989" s="28"/>
      <c r="Q989" s="27">
        <v>0</v>
      </c>
      <c r="R989" s="28"/>
    </row>
    <row r="990" spans="2:18" ht="16.5" customHeight="1">
      <c r="B990" s="35" t="s">
        <v>65</v>
      </c>
      <c r="C990" s="25"/>
      <c r="D990" s="25"/>
      <c r="E990" s="24"/>
      <c r="F990" s="35" t="s">
        <v>66</v>
      </c>
      <c r="G990" s="24"/>
      <c r="H990" s="26">
        <v>7267.96</v>
      </c>
      <c r="I990" s="25"/>
      <c r="J990" s="24"/>
      <c r="K990" s="27">
        <v>536200</v>
      </c>
      <c r="L990" s="28"/>
      <c r="M990" s="27">
        <v>35000</v>
      </c>
      <c r="N990" s="28"/>
      <c r="O990" s="27">
        <v>15000</v>
      </c>
      <c r="P990" s="28"/>
      <c r="Q990" s="27">
        <v>100000</v>
      </c>
      <c r="R990" s="28"/>
    </row>
    <row r="991" spans="2:18" ht="16.5" customHeight="1">
      <c r="B991" s="35" t="s">
        <v>69</v>
      </c>
      <c r="C991" s="25"/>
      <c r="D991" s="25"/>
      <c r="E991" s="24"/>
      <c r="F991" s="35" t="s">
        <v>70</v>
      </c>
      <c r="G991" s="24"/>
      <c r="H991" s="26">
        <v>494810.82</v>
      </c>
      <c r="I991" s="25"/>
      <c r="J991" s="24"/>
      <c r="K991" s="27">
        <v>4965406</v>
      </c>
      <c r="L991" s="28"/>
      <c r="M991" s="27">
        <v>1216500</v>
      </c>
      <c r="N991" s="28"/>
      <c r="O991" s="27">
        <v>969000</v>
      </c>
      <c r="P991" s="28"/>
      <c r="Q991" s="27">
        <v>0</v>
      </c>
      <c r="R991" s="28"/>
    </row>
    <row r="992" spans="2:18" ht="16.5" customHeight="1">
      <c r="B992" s="35" t="s">
        <v>71</v>
      </c>
      <c r="C992" s="25"/>
      <c r="D992" s="25"/>
      <c r="E992" s="24"/>
      <c r="F992" s="35" t="s">
        <v>72</v>
      </c>
      <c r="G992" s="24"/>
      <c r="H992" s="26">
        <v>0</v>
      </c>
      <c r="I992" s="25"/>
      <c r="J992" s="24"/>
      <c r="K992" s="27">
        <v>1019902</v>
      </c>
      <c r="L992" s="28"/>
      <c r="M992" s="27">
        <v>0</v>
      </c>
      <c r="N992" s="28"/>
      <c r="O992" s="27">
        <v>2660000</v>
      </c>
      <c r="P992" s="28"/>
      <c r="Q992" s="27">
        <v>0</v>
      </c>
      <c r="R992" s="28"/>
    </row>
    <row r="993" spans="2:18" ht="16.5" customHeight="1">
      <c r="B993" s="35" t="s">
        <v>73</v>
      </c>
      <c r="C993" s="25"/>
      <c r="D993" s="25"/>
      <c r="E993" s="24"/>
      <c r="F993" s="35" t="s">
        <v>74</v>
      </c>
      <c r="G993" s="24"/>
      <c r="H993" s="26">
        <v>582.76</v>
      </c>
      <c r="I993" s="25"/>
      <c r="J993" s="24"/>
      <c r="K993" s="27">
        <v>5000</v>
      </c>
      <c r="L993" s="28"/>
      <c r="M993" s="27">
        <v>5000</v>
      </c>
      <c r="N993" s="28"/>
      <c r="O993" s="27">
        <v>5000</v>
      </c>
      <c r="P993" s="28"/>
      <c r="Q993" s="27">
        <v>5000</v>
      </c>
      <c r="R993" s="28"/>
    </row>
    <row r="994" spans="2:18" ht="16.5" customHeight="1">
      <c r="B994" s="49" t="s">
        <v>75</v>
      </c>
      <c r="C994" s="25"/>
      <c r="D994" s="25"/>
      <c r="E994" s="24"/>
      <c r="F994" s="49" t="s">
        <v>76</v>
      </c>
      <c r="G994" s="24"/>
      <c r="H994" s="70">
        <v>0</v>
      </c>
      <c r="I994" s="25"/>
      <c r="J994" s="24"/>
      <c r="K994" s="71">
        <v>27600</v>
      </c>
      <c r="L994" s="28"/>
      <c r="M994" s="71">
        <v>40000</v>
      </c>
      <c r="N994" s="28"/>
      <c r="O994" s="71">
        <v>30000</v>
      </c>
      <c r="P994" s="28"/>
      <c r="Q994" s="71">
        <v>65000</v>
      </c>
      <c r="R994" s="28"/>
    </row>
    <row r="995" spans="2:18" ht="16.5" customHeight="1">
      <c r="B995" s="35" t="s">
        <v>79</v>
      </c>
      <c r="C995" s="25"/>
      <c r="D995" s="25"/>
      <c r="E995" s="24"/>
      <c r="F995" s="35" t="s">
        <v>80</v>
      </c>
      <c r="G995" s="24"/>
      <c r="H995" s="26">
        <v>0</v>
      </c>
      <c r="I995" s="25"/>
      <c r="J995" s="24"/>
      <c r="K995" s="27">
        <v>2600</v>
      </c>
      <c r="L995" s="28"/>
      <c r="M995" s="27">
        <v>0</v>
      </c>
      <c r="N995" s="28"/>
      <c r="O995" s="27">
        <v>10000</v>
      </c>
      <c r="P995" s="28"/>
      <c r="Q995" s="27">
        <v>10000</v>
      </c>
      <c r="R995" s="28"/>
    </row>
    <row r="996" spans="2:18" ht="16.5" customHeight="1">
      <c r="B996" s="35" t="s">
        <v>81</v>
      </c>
      <c r="C996" s="25"/>
      <c r="D996" s="25"/>
      <c r="E996" s="24"/>
      <c r="F996" s="35" t="s">
        <v>82</v>
      </c>
      <c r="G996" s="24"/>
      <c r="H996" s="26">
        <v>0</v>
      </c>
      <c r="I996" s="25"/>
      <c r="J996" s="24"/>
      <c r="K996" s="27">
        <v>20000</v>
      </c>
      <c r="L996" s="28"/>
      <c r="M996" s="27">
        <v>35000</v>
      </c>
      <c r="N996" s="28"/>
      <c r="O996" s="27">
        <v>15000</v>
      </c>
      <c r="P996" s="28"/>
      <c r="Q996" s="27">
        <v>50000</v>
      </c>
      <c r="R996" s="28"/>
    </row>
    <row r="997" spans="2:18" ht="16.5" customHeight="1">
      <c r="B997" s="35" t="s">
        <v>89</v>
      </c>
      <c r="C997" s="25"/>
      <c r="D997" s="25"/>
      <c r="E997" s="24"/>
      <c r="F997" s="35" t="s">
        <v>76</v>
      </c>
      <c r="G997" s="24"/>
      <c r="H997" s="26">
        <v>0</v>
      </c>
      <c r="I997" s="25"/>
      <c r="J997" s="24"/>
      <c r="K997" s="27">
        <v>5000</v>
      </c>
      <c r="L997" s="28"/>
      <c r="M997" s="27">
        <v>5000</v>
      </c>
      <c r="N997" s="28"/>
      <c r="O997" s="27">
        <v>5000</v>
      </c>
      <c r="P997" s="28"/>
      <c r="Q997" s="27">
        <v>5000</v>
      </c>
      <c r="R997" s="28"/>
    </row>
    <row r="998" spans="2:18" ht="16.5" customHeight="1">
      <c r="B998" s="37" t="s">
        <v>7</v>
      </c>
      <c r="C998" s="25"/>
      <c r="D998" s="25"/>
      <c r="E998" s="24"/>
      <c r="F998" s="37" t="s">
        <v>130</v>
      </c>
      <c r="G998" s="24"/>
      <c r="H998" s="33">
        <f>H999+H1005</f>
        <v>6829171.890000001</v>
      </c>
      <c r="I998" s="25"/>
      <c r="J998" s="24"/>
      <c r="K998" s="34">
        <v>21980612</v>
      </c>
      <c r="L998" s="28"/>
      <c r="M998" s="34">
        <v>34281100</v>
      </c>
      <c r="N998" s="28"/>
      <c r="O998" s="34">
        <v>20232675</v>
      </c>
      <c r="P998" s="28"/>
      <c r="Q998" s="34">
        <v>5000</v>
      </c>
      <c r="R998" s="28"/>
    </row>
    <row r="999" spans="2:18" ht="16.5" customHeight="1">
      <c r="B999" s="37" t="s">
        <v>137</v>
      </c>
      <c r="C999" s="25"/>
      <c r="D999" s="25"/>
      <c r="E999" s="24"/>
      <c r="F999" s="37" t="s">
        <v>138</v>
      </c>
      <c r="G999" s="24"/>
      <c r="H999" s="33">
        <v>6654973.2</v>
      </c>
      <c r="I999" s="25"/>
      <c r="J999" s="24"/>
      <c r="K999" s="34">
        <v>10055559</v>
      </c>
      <c r="L999" s="28"/>
      <c r="M999" s="34">
        <v>7469600</v>
      </c>
      <c r="N999" s="28"/>
      <c r="O999" s="34">
        <v>2892675</v>
      </c>
      <c r="P999" s="28"/>
      <c r="Q999" s="34">
        <v>5000</v>
      </c>
      <c r="R999" s="28"/>
    </row>
    <row r="1000" spans="2:18" ht="16.5" customHeight="1">
      <c r="B1000" s="49" t="s">
        <v>141</v>
      </c>
      <c r="C1000" s="25"/>
      <c r="D1000" s="25"/>
      <c r="E1000" s="24"/>
      <c r="F1000" s="49" t="s">
        <v>142</v>
      </c>
      <c r="G1000" s="24"/>
      <c r="H1000" s="70">
        <v>6546389.35</v>
      </c>
      <c r="I1000" s="25"/>
      <c r="J1000" s="24"/>
      <c r="K1000" s="71">
        <v>5464267</v>
      </c>
      <c r="L1000" s="28"/>
      <c r="M1000" s="71">
        <v>5890000</v>
      </c>
      <c r="N1000" s="28"/>
      <c r="O1000" s="71">
        <v>0</v>
      </c>
      <c r="P1000" s="28"/>
      <c r="Q1000" s="71">
        <v>5000</v>
      </c>
      <c r="R1000" s="28"/>
    </row>
    <row r="1001" spans="2:18" ht="16.5" customHeight="1">
      <c r="B1001" s="35" t="s">
        <v>143</v>
      </c>
      <c r="C1001" s="25"/>
      <c r="D1001" s="25"/>
      <c r="E1001" s="24"/>
      <c r="F1001" s="35" t="s">
        <v>144</v>
      </c>
      <c r="G1001" s="24"/>
      <c r="H1001" s="26">
        <v>6546389.35</v>
      </c>
      <c r="I1001" s="25"/>
      <c r="J1001" s="24"/>
      <c r="K1001" s="27">
        <v>5459267</v>
      </c>
      <c r="L1001" s="28"/>
      <c r="M1001" s="27">
        <v>5790000</v>
      </c>
      <c r="N1001" s="28"/>
      <c r="O1001" s="27">
        <v>0</v>
      </c>
      <c r="P1001" s="28"/>
      <c r="Q1001" s="27">
        <v>0</v>
      </c>
      <c r="R1001" s="28"/>
    </row>
    <row r="1002" spans="2:18" ht="16.5" customHeight="1">
      <c r="B1002" s="35" t="s">
        <v>145</v>
      </c>
      <c r="C1002" s="25"/>
      <c r="D1002" s="25"/>
      <c r="E1002" s="24"/>
      <c r="F1002" s="35" t="s">
        <v>146</v>
      </c>
      <c r="G1002" s="24"/>
      <c r="H1002" s="26">
        <v>0</v>
      </c>
      <c r="I1002" s="25"/>
      <c r="J1002" s="24"/>
      <c r="K1002" s="27">
        <v>5000</v>
      </c>
      <c r="L1002" s="28"/>
      <c r="M1002" s="27">
        <v>100000</v>
      </c>
      <c r="N1002" s="28"/>
      <c r="O1002" s="27">
        <v>0</v>
      </c>
      <c r="P1002" s="28"/>
      <c r="Q1002" s="27">
        <v>5000</v>
      </c>
      <c r="R1002" s="28"/>
    </row>
    <row r="1003" spans="2:18" ht="16.5" customHeight="1">
      <c r="B1003" s="49" t="s">
        <v>161</v>
      </c>
      <c r="C1003" s="25"/>
      <c r="D1003" s="25"/>
      <c r="E1003" s="24"/>
      <c r="F1003" s="49" t="s">
        <v>162</v>
      </c>
      <c r="G1003" s="24"/>
      <c r="H1003" s="70">
        <v>108583.85</v>
      </c>
      <c r="I1003" s="25"/>
      <c r="J1003" s="24"/>
      <c r="K1003" s="71">
        <v>4591292</v>
      </c>
      <c r="L1003" s="28"/>
      <c r="M1003" s="71">
        <v>1579600</v>
      </c>
      <c r="N1003" s="28"/>
      <c r="O1003" s="71">
        <v>2892675</v>
      </c>
      <c r="P1003" s="28"/>
      <c r="Q1003" s="71">
        <v>0</v>
      </c>
      <c r="R1003" s="28"/>
    </row>
    <row r="1004" spans="2:18" ht="16.5" customHeight="1">
      <c r="B1004" s="35" t="s">
        <v>163</v>
      </c>
      <c r="C1004" s="25"/>
      <c r="D1004" s="25"/>
      <c r="E1004" s="24"/>
      <c r="F1004" s="35" t="s">
        <v>164</v>
      </c>
      <c r="G1004" s="24"/>
      <c r="H1004" s="26">
        <v>108583.85</v>
      </c>
      <c r="I1004" s="25"/>
      <c r="J1004" s="24"/>
      <c r="K1004" s="27">
        <v>4591292</v>
      </c>
      <c r="L1004" s="28"/>
      <c r="M1004" s="27">
        <v>1579600</v>
      </c>
      <c r="N1004" s="28"/>
      <c r="O1004" s="27">
        <v>2892675</v>
      </c>
      <c r="P1004" s="28"/>
      <c r="Q1004" s="27">
        <v>0</v>
      </c>
      <c r="R1004" s="28"/>
    </row>
    <row r="1005" spans="2:18" ht="16.5" customHeight="1">
      <c r="B1005" s="37" t="s">
        <v>165</v>
      </c>
      <c r="C1005" s="25"/>
      <c r="D1005" s="25"/>
      <c r="E1005" s="24"/>
      <c r="F1005" s="37" t="s">
        <v>166</v>
      </c>
      <c r="G1005" s="24"/>
      <c r="H1005" s="33">
        <v>174198.69</v>
      </c>
      <c r="I1005" s="25"/>
      <c r="J1005" s="24"/>
      <c r="K1005" s="34">
        <v>11925053</v>
      </c>
      <c r="L1005" s="28"/>
      <c r="M1005" s="34">
        <v>26811500</v>
      </c>
      <c r="N1005" s="28"/>
      <c r="O1005" s="34">
        <v>17340000</v>
      </c>
      <c r="P1005" s="28"/>
      <c r="Q1005" s="34">
        <v>0</v>
      </c>
      <c r="R1005" s="28"/>
    </row>
    <row r="1006" spans="2:18" ht="16.5" customHeight="1">
      <c r="B1006" s="49" t="s">
        <v>167</v>
      </c>
      <c r="C1006" s="25"/>
      <c r="D1006" s="25"/>
      <c r="E1006" s="24"/>
      <c r="F1006" s="49" t="s">
        <v>168</v>
      </c>
      <c r="G1006" s="24"/>
      <c r="H1006" s="70">
        <v>174198.69</v>
      </c>
      <c r="I1006" s="25"/>
      <c r="J1006" s="24"/>
      <c r="K1006" s="71">
        <v>11925053</v>
      </c>
      <c r="L1006" s="28"/>
      <c r="M1006" s="71">
        <v>26811500</v>
      </c>
      <c r="N1006" s="28"/>
      <c r="O1006" s="71">
        <v>17340000</v>
      </c>
      <c r="P1006" s="28"/>
      <c r="Q1006" s="71">
        <v>0</v>
      </c>
      <c r="R1006" s="28"/>
    </row>
    <row r="1007" spans="2:18" ht="16.5" customHeight="1">
      <c r="B1007" s="35" t="s">
        <v>169</v>
      </c>
      <c r="C1007" s="25"/>
      <c r="D1007" s="25"/>
      <c r="E1007" s="24"/>
      <c r="F1007" s="35" t="s">
        <v>168</v>
      </c>
      <c r="G1007" s="24"/>
      <c r="H1007" s="26">
        <v>174198.69</v>
      </c>
      <c r="I1007" s="25"/>
      <c r="J1007" s="24"/>
      <c r="K1007" s="27">
        <v>11925053</v>
      </c>
      <c r="L1007" s="28"/>
      <c r="M1007" s="27">
        <v>26811500</v>
      </c>
      <c r="N1007" s="28"/>
      <c r="O1007" s="27">
        <v>17340000</v>
      </c>
      <c r="P1007" s="28"/>
      <c r="Q1007" s="27">
        <v>0</v>
      </c>
      <c r="R1007" s="28"/>
    </row>
    <row r="1008" ht="409.5" customHeight="1" hidden="1"/>
  </sheetData>
  <sheetProtection/>
  <mergeCells count="6904">
    <mergeCell ref="Q1006:R1006"/>
    <mergeCell ref="B1007:E1007"/>
    <mergeCell ref="F1007:G1007"/>
    <mergeCell ref="H1007:J1007"/>
    <mergeCell ref="K1007:L1007"/>
    <mergeCell ref="M1007:N1007"/>
    <mergeCell ref="O1007:P1007"/>
    <mergeCell ref="Q1007:R1007"/>
    <mergeCell ref="B1006:E1006"/>
    <mergeCell ref="F1006:G1006"/>
    <mergeCell ref="H1006:J1006"/>
    <mergeCell ref="K1006:L1006"/>
    <mergeCell ref="M1006:N1006"/>
    <mergeCell ref="O1006:P1006"/>
    <mergeCell ref="Q1004:R1004"/>
    <mergeCell ref="B1005:E1005"/>
    <mergeCell ref="F1005:G1005"/>
    <mergeCell ref="H1005:J1005"/>
    <mergeCell ref="K1005:L1005"/>
    <mergeCell ref="M1005:N1005"/>
    <mergeCell ref="O1005:P1005"/>
    <mergeCell ref="Q1005:R1005"/>
    <mergeCell ref="B1004:E1004"/>
    <mergeCell ref="F1004:G1004"/>
    <mergeCell ref="H1004:J1004"/>
    <mergeCell ref="K1004:L1004"/>
    <mergeCell ref="M1004:N1004"/>
    <mergeCell ref="O1004:P1004"/>
    <mergeCell ref="Q1002:R1002"/>
    <mergeCell ref="B1003:E1003"/>
    <mergeCell ref="F1003:G1003"/>
    <mergeCell ref="H1003:J1003"/>
    <mergeCell ref="K1003:L1003"/>
    <mergeCell ref="M1003:N1003"/>
    <mergeCell ref="O1003:P1003"/>
    <mergeCell ref="Q1003:R1003"/>
    <mergeCell ref="B1002:E1002"/>
    <mergeCell ref="F1002:G1002"/>
    <mergeCell ref="H1002:J1002"/>
    <mergeCell ref="K1002:L1002"/>
    <mergeCell ref="M1002:N1002"/>
    <mergeCell ref="O1002:P1002"/>
    <mergeCell ref="Q1000:R1000"/>
    <mergeCell ref="B1001:E1001"/>
    <mergeCell ref="F1001:G1001"/>
    <mergeCell ref="H1001:J1001"/>
    <mergeCell ref="K1001:L1001"/>
    <mergeCell ref="M1001:N1001"/>
    <mergeCell ref="O1001:P1001"/>
    <mergeCell ref="Q1001:R1001"/>
    <mergeCell ref="B1000:E1000"/>
    <mergeCell ref="F1000:G1000"/>
    <mergeCell ref="H1000:J1000"/>
    <mergeCell ref="K1000:L1000"/>
    <mergeCell ref="M1000:N1000"/>
    <mergeCell ref="O1000:P1000"/>
    <mergeCell ref="Q998:R998"/>
    <mergeCell ref="B999:E999"/>
    <mergeCell ref="F999:G999"/>
    <mergeCell ref="H999:J999"/>
    <mergeCell ref="K999:L999"/>
    <mergeCell ref="M999:N999"/>
    <mergeCell ref="O999:P999"/>
    <mergeCell ref="Q999:R999"/>
    <mergeCell ref="B998:E998"/>
    <mergeCell ref="F998:G998"/>
    <mergeCell ref="H998:J998"/>
    <mergeCell ref="K998:L998"/>
    <mergeCell ref="M998:N998"/>
    <mergeCell ref="O998:P998"/>
    <mergeCell ref="Q996:R996"/>
    <mergeCell ref="B997:E997"/>
    <mergeCell ref="F997:G997"/>
    <mergeCell ref="H997:J997"/>
    <mergeCell ref="K997:L997"/>
    <mergeCell ref="M997:N997"/>
    <mergeCell ref="O997:P997"/>
    <mergeCell ref="Q997:R997"/>
    <mergeCell ref="B996:E996"/>
    <mergeCell ref="F996:G996"/>
    <mergeCell ref="H996:J996"/>
    <mergeCell ref="K996:L996"/>
    <mergeCell ref="M996:N996"/>
    <mergeCell ref="O996:P996"/>
    <mergeCell ref="Q994:R994"/>
    <mergeCell ref="B995:E995"/>
    <mergeCell ref="F995:G995"/>
    <mergeCell ref="H995:J995"/>
    <mergeCell ref="K995:L995"/>
    <mergeCell ref="M995:N995"/>
    <mergeCell ref="O995:P995"/>
    <mergeCell ref="Q995:R995"/>
    <mergeCell ref="B994:E994"/>
    <mergeCell ref="F994:G994"/>
    <mergeCell ref="H994:J994"/>
    <mergeCell ref="K994:L994"/>
    <mergeCell ref="M994:N994"/>
    <mergeCell ref="O994:P994"/>
    <mergeCell ref="Q992:R992"/>
    <mergeCell ref="B993:E993"/>
    <mergeCell ref="F993:G993"/>
    <mergeCell ref="H993:J993"/>
    <mergeCell ref="K993:L993"/>
    <mergeCell ref="M993:N993"/>
    <mergeCell ref="O993:P993"/>
    <mergeCell ref="Q993:R993"/>
    <mergeCell ref="B992:E992"/>
    <mergeCell ref="F992:G992"/>
    <mergeCell ref="H992:J992"/>
    <mergeCell ref="K992:L992"/>
    <mergeCell ref="M992:N992"/>
    <mergeCell ref="O992:P992"/>
    <mergeCell ref="Q990:R990"/>
    <mergeCell ref="B991:E991"/>
    <mergeCell ref="F991:G991"/>
    <mergeCell ref="H991:J991"/>
    <mergeCell ref="K991:L991"/>
    <mergeCell ref="M991:N991"/>
    <mergeCell ref="O991:P991"/>
    <mergeCell ref="Q991:R991"/>
    <mergeCell ref="B990:E990"/>
    <mergeCell ref="F990:G990"/>
    <mergeCell ref="H990:J990"/>
    <mergeCell ref="K990:L990"/>
    <mergeCell ref="M990:N990"/>
    <mergeCell ref="O990:P990"/>
    <mergeCell ref="Q988:R988"/>
    <mergeCell ref="B989:E989"/>
    <mergeCell ref="F989:G989"/>
    <mergeCell ref="H989:J989"/>
    <mergeCell ref="K989:L989"/>
    <mergeCell ref="M989:N989"/>
    <mergeCell ref="O989:P989"/>
    <mergeCell ref="Q989:R989"/>
    <mergeCell ref="B988:E988"/>
    <mergeCell ref="F988:G988"/>
    <mergeCell ref="H988:J988"/>
    <mergeCell ref="K988:L988"/>
    <mergeCell ref="M988:N988"/>
    <mergeCell ref="O988:P988"/>
    <mergeCell ref="Q986:R986"/>
    <mergeCell ref="B987:E987"/>
    <mergeCell ref="F987:G987"/>
    <mergeCell ref="H987:J987"/>
    <mergeCell ref="K987:L987"/>
    <mergeCell ref="M987:N987"/>
    <mergeCell ref="O987:P987"/>
    <mergeCell ref="Q987:R987"/>
    <mergeCell ref="B986:E986"/>
    <mergeCell ref="F986:G986"/>
    <mergeCell ref="H986:J986"/>
    <mergeCell ref="K986:L986"/>
    <mergeCell ref="M986:N986"/>
    <mergeCell ref="O986:P986"/>
    <mergeCell ref="Q984:R984"/>
    <mergeCell ref="B985:E985"/>
    <mergeCell ref="F985:G985"/>
    <mergeCell ref="H985:J985"/>
    <mergeCell ref="K985:L985"/>
    <mergeCell ref="M985:N985"/>
    <mergeCell ref="O985:P985"/>
    <mergeCell ref="Q985:R985"/>
    <mergeCell ref="B984:E984"/>
    <mergeCell ref="F984:G984"/>
    <mergeCell ref="H984:J984"/>
    <mergeCell ref="K984:L984"/>
    <mergeCell ref="M984:N984"/>
    <mergeCell ref="O984:P984"/>
    <mergeCell ref="Q982:R982"/>
    <mergeCell ref="B983:E983"/>
    <mergeCell ref="F983:G983"/>
    <mergeCell ref="H983:J983"/>
    <mergeCell ref="K983:L983"/>
    <mergeCell ref="M983:N983"/>
    <mergeCell ref="O983:P983"/>
    <mergeCell ref="Q983:R983"/>
    <mergeCell ref="B982:E982"/>
    <mergeCell ref="F982:G982"/>
    <mergeCell ref="H982:J982"/>
    <mergeCell ref="K982:L982"/>
    <mergeCell ref="M982:N982"/>
    <mergeCell ref="O982:P982"/>
    <mergeCell ref="Q980:R980"/>
    <mergeCell ref="B981:E981"/>
    <mergeCell ref="F981:G981"/>
    <mergeCell ref="H981:J981"/>
    <mergeCell ref="K981:L981"/>
    <mergeCell ref="M981:N981"/>
    <mergeCell ref="O981:P981"/>
    <mergeCell ref="Q981:R981"/>
    <mergeCell ref="B980:E980"/>
    <mergeCell ref="F980:G980"/>
    <mergeCell ref="H980:J980"/>
    <mergeCell ref="K980:L980"/>
    <mergeCell ref="M980:N980"/>
    <mergeCell ref="O980:P980"/>
    <mergeCell ref="Q978:R978"/>
    <mergeCell ref="B979:E979"/>
    <mergeCell ref="F979:G979"/>
    <mergeCell ref="H979:J979"/>
    <mergeCell ref="K979:L979"/>
    <mergeCell ref="M979:N979"/>
    <mergeCell ref="O979:P979"/>
    <mergeCell ref="Q979:R979"/>
    <mergeCell ref="B978:E978"/>
    <mergeCell ref="F978:G978"/>
    <mergeCell ref="H978:J978"/>
    <mergeCell ref="K978:L978"/>
    <mergeCell ref="M978:N978"/>
    <mergeCell ref="O978:P978"/>
    <mergeCell ref="Q976:R976"/>
    <mergeCell ref="B977:E977"/>
    <mergeCell ref="F977:G977"/>
    <mergeCell ref="H977:J977"/>
    <mergeCell ref="K977:L977"/>
    <mergeCell ref="M977:N977"/>
    <mergeCell ref="O977:P977"/>
    <mergeCell ref="Q977:R977"/>
    <mergeCell ref="B976:E976"/>
    <mergeCell ref="F976:G976"/>
    <mergeCell ref="H976:J976"/>
    <mergeCell ref="K976:L976"/>
    <mergeCell ref="M976:N976"/>
    <mergeCell ref="O976:P976"/>
    <mergeCell ref="Q974:R974"/>
    <mergeCell ref="B975:E975"/>
    <mergeCell ref="F975:G975"/>
    <mergeCell ref="H975:J975"/>
    <mergeCell ref="K975:L975"/>
    <mergeCell ref="M975:N975"/>
    <mergeCell ref="O975:P975"/>
    <mergeCell ref="Q975:R975"/>
    <mergeCell ref="B974:E974"/>
    <mergeCell ref="F974:G974"/>
    <mergeCell ref="H974:J974"/>
    <mergeCell ref="K974:L974"/>
    <mergeCell ref="M974:N974"/>
    <mergeCell ref="O974:P974"/>
    <mergeCell ref="Q972:R972"/>
    <mergeCell ref="B973:E973"/>
    <mergeCell ref="F973:G973"/>
    <mergeCell ref="H973:J973"/>
    <mergeCell ref="K973:L973"/>
    <mergeCell ref="M973:N973"/>
    <mergeCell ref="O973:P973"/>
    <mergeCell ref="Q973:R973"/>
    <mergeCell ref="B972:E972"/>
    <mergeCell ref="F972:G972"/>
    <mergeCell ref="H972:J972"/>
    <mergeCell ref="K972:L972"/>
    <mergeCell ref="M972:N972"/>
    <mergeCell ref="O972:P972"/>
    <mergeCell ref="Q970:R970"/>
    <mergeCell ref="B971:E971"/>
    <mergeCell ref="F971:G971"/>
    <mergeCell ref="H971:J971"/>
    <mergeCell ref="K971:L971"/>
    <mergeCell ref="M971:N971"/>
    <mergeCell ref="O971:P971"/>
    <mergeCell ref="Q971:R971"/>
    <mergeCell ref="B970:E970"/>
    <mergeCell ref="F970:G970"/>
    <mergeCell ref="H970:J970"/>
    <mergeCell ref="K970:L970"/>
    <mergeCell ref="M970:N970"/>
    <mergeCell ref="O970:P970"/>
    <mergeCell ref="Q963:R963"/>
    <mergeCell ref="B964:E964"/>
    <mergeCell ref="F964:G964"/>
    <mergeCell ref="H964:J964"/>
    <mergeCell ref="K964:L964"/>
    <mergeCell ref="M964:N964"/>
    <mergeCell ref="O964:P964"/>
    <mergeCell ref="Q964:R964"/>
    <mergeCell ref="B963:E963"/>
    <mergeCell ref="F963:G963"/>
    <mergeCell ref="H963:J963"/>
    <mergeCell ref="K963:L963"/>
    <mergeCell ref="M963:N963"/>
    <mergeCell ref="O963:P963"/>
    <mergeCell ref="Q961:R961"/>
    <mergeCell ref="B962:E962"/>
    <mergeCell ref="F962:G962"/>
    <mergeCell ref="H962:J962"/>
    <mergeCell ref="K962:L962"/>
    <mergeCell ref="M962:N962"/>
    <mergeCell ref="O962:P962"/>
    <mergeCell ref="Q962:R962"/>
    <mergeCell ref="B961:E961"/>
    <mergeCell ref="F961:G961"/>
    <mergeCell ref="H961:J961"/>
    <mergeCell ref="K961:L961"/>
    <mergeCell ref="M961:N961"/>
    <mergeCell ref="O961:P961"/>
    <mergeCell ref="Q959:R959"/>
    <mergeCell ref="B960:E960"/>
    <mergeCell ref="F960:G960"/>
    <mergeCell ref="H960:J960"/>
    <mergeCell ref="K960:L960"/>
    <mergeCell ref="M960:N960"/>
    <mergeCell ref="O960:P960"/>
    <mergeCell ref="Q960:R960"/>
    <mergeCell ref="B959:E959"/>
    <mergeCell ref="F959:G959"/>
    <mergeCell ref="H959:J959"/>
    <mergeCell ref="K959:L959"/>
    <mergeCell ref="M959:N959"/>
    <mergeCell ref="O959:P959"/>
    <mergeCell ref="Q957:R957"/>
    <mergeCell ref="B958:E958"/>
    <mergeCell ref="F958:G958"/>
    <mergeCell ref="H958:J958"/>
    <mergeCell ref="K958:L958"/>
    <mergeCell ref="M958:N958"/>
    <mergeCell ref="O958:P958"/>
    <mergeCell ref="Q958:R958"/>
    <mergeCell ref="B957:E957"/>
    <mergeCell ref="F957:G957"/>
    <mergeCell ref="H957:J957"/>
    <mergeCell ref="K957:L957"/>
    <mergeCell ref="M957:N957"/>
    <mergeCell ref="O957:P957"/>
    <mergeCell ref="Q955:R955"/>
    <mergeCell ref="B956:E956"/>
    <mergeCell ref="F956:G956"/>
    <mergeCell ref="H956:J956"/>
    <mergeCell ref="K956:L956"/>
    <mergeCell ref="M956:N956"/>
    <mergeCell ref="O956:P956"/>
    <mergeCell ref="Q956:R956"/>
    <mergeCell ref="B955:E955"/>
    <mergeCell ref="F955:G955"/>
    <mergeCell ref="H955:J955"/>
    <mergeCell ref="K955:L955"/>
    <mergeCell ref="M955:N955"/>
    <mergeCell ref="O955:P955"/>
    <mergeCell ref="Q953:R953"/>
    <mergeCell ref="B954:E954"/>
    <mergeCell ref="F954:G954"/>
    <mergeCell ref="H954:J954"/>
    <mergeCell ref="K954:L954"/>
    <mergeCell ref="M954:N954"/>
    <mergeCell ref="O954:P954"/>
    <mergeCell ref="Q954:R954"/>
    <mergeCell ref="B953:E953"/>
    <mergeCell ref="F953:G953"/>
    <mergeCell ref="H953:J953"/>
    <mergeCell ref="K953:L953"/>
    <mergeCell ref="M953:N953"/>
    <mergeCell ref="O953:P953"/>
    <mergeCell ref="Q951:R951"/>
    <mergeCell ref="B952:E952"/>
    <mergeCell ref="F952:G952"/>
    <mergeCell ref="H952:J952"/>
    <mergeCell ref="K952:L952"/>
    <mergeCell ref="M952:N952"/>
    <mergeCell ref="O952:P952"/>
    <mergeCell ref="Q952:R952"/>
    <mergeCell ref="B951:E951"/>
    <mergeCell ref="F951:G951"/>
    <mergeCell ref="H951:J951"/>
    <mergeCell ref="K951:L951"/>
    <mergeCell ref="M951:N951"/>
    <mergeCell ref="O951:P951"/>
    <mergeCell ref="Q949:R949"/>
    <mergeCell ref="B950:E950"/>
    <mergeCell ref="F950:G950"/>
    <mergeCell ref="H950:J950"/>
    <mergeCell ref="K950:L950"/>
    <mergeCell ref="M950:N950"/>
    <mergeCell ref="O950:P950"/>
    <mergeCell ref="Q950:R950"/>
    <mergeCell ref="B949:E949"/>
    <mergeCell ref="F949:G949"/>
    <mergeCell ref="H949:J949"/>
    <mergeCell ref="K949:L949"/>
    <mergeCell ref="M949:N949"/>
    <mergeCell ref="O949:P949"/>
    <mergeCell ref="Q947:R947"/>
    <mergeCell ref="B948:E948"/>
    <mergeCell ref="F948:G948"/>
    <mergeCell ref="H948:J948"/>
    <mergeCell ref="K948:L948"/>
    <mergeCell ref="M948:N948"/>
    <mergeCell ref="O948:P948"/>
    <mergeCell ref="Q948:R948"/>
    <mergeCell ref="B947:E947"/>
    <mergeCell ref="F947:G947"/>
    <mergeCell ref="H947:J947"/>
    <mergeCell ref="K947:L947"/>
    <mergeCell ref="M947:N947"/>
    <mergeCell ref="O947:P947"/>
    <mergeCell ref="Q945:R945"/>
    <mergeCell ref="B946:E946"/>
    <mergeCell ref="F946:G946"/>
    <mergeCell ref="H946:J946"/>
    <mergeCell ref="K946:L946"/>
    <mergeCell ref="M946:N946"/>
    <mergeCell ref="O946:P946"/>
    <mergeCell ref="Q946:R946"/>
    <mergeCell ref="B945:E945"/>
    <mergeCell ref="F945:G945"/>
    <mergeCell ref="H945:J945"/>
    <mergeCell ref="K945:L945"/>
    <mergeCell ref="M945:N945"/>
    <mergeCell ref="O945:P945"/>
    <mergeCell ref="Q943:R943"/>
    <mergeCell ref="B944:E944"/>
    <mergeCell ref="F944:G944"/>
    <mergeCell ref="H944:J944"/>
    <mergeCell ref="K944:L944"/>
    <mergeCell ref="M944:N944"/>
    <mergeCell ref="O944:P944"/>
    <mergeCell ref="Q944:R944"/>
    <mergeCell ref="B943:E943"/>
    <mergeCell ref="F943:G943"/>
    <mergeCell ref="H943:J943"/>
    <mergeCell ref="K943:L943"/>
    <mergeCell ref="M943:N943"/>
    <mergeCell ref="O943:P943"/>
    <mergeCell ref="Q941:R941"/>
    <mergeCell ref="B942:E942"/>
    <mergeCell ref="F942:G942"/>
    <mergeCell ref="H942:J942"/>
    <mergeCell ref="K942:L942"/>
    <mergeCell ref="M942:N942"/>
    <mergeCell ref="O942:P942"/>
    <mergeCell ref="Q942:R942"/>
    <mergeCell ref="B941:E941"/>
    <mergeCell ref="F941:G941"/>
    <mergeCell ref="H941:J941"/>
    <mergeCell ref="K941:L941"/>
    <mergeCell ref="M941:N941"/>
    <mergeCell ref="O941:P941"/>
    <mergeCell ref="Q939:R939"/>
    <mergeCell ref="B940:E940"/>
    <mergeCell ref="F940:G940"/>
    <mergeCell ref="H940:J940"/>
    <mergeCell ref="K940:L940"/>
    <mergeCell ref="M940:N940"/>
    <mergeCell ref="O940:P940"/>
    <mergeCell ref="Q940:R940"/>
    <mergeCell ref="B939:E939"/>
    <mergeCell ref="F939:G939"/>
    <mergeCell ref="H939:J939"/>
    <mergeCell ref="K939:L939"/>
    <mergeCell ref="M939:N939"/>
    <mergeCell ref="O939:P939"/>
    <mergeCell ref="Q937:R937"/>
    <mergeCell ref="B938:E938"/>
    <mergeCell ref="F938:G938"/>
    <mergeCell ref="H938:J938"/>
    <mergeCell ref="K938:L938"/>
    <mergeCell ref="M938:N938"/>
    <mergeCell ref="O938:P938"/>
    <mergeCell ref="Q938:R938"/>
    <mergeCell ref="B937:E937"/>
    <mergeCell ref="F937:G937"/>
    <mergeCell ref="H937:J937"/>
    <mergeCell ref="K937:L937"/>
    <mergeCell ref="M937:N937"/>
    <mergeCell ref="O937:P937"/>
    <mergeCell ref="Q935:R935"/>
    <mergeCell ref="B936:E936"/>
    <mergeCell ref="F936:G936"/>
    <mergeCell ref="H936:J936"/>
    <mergeCell ref="K936:L936"/>
    <mergeCell ref="M936:N936"/>
    <mergeCell ref="O936:P936"/>
    <mergeCell ref="Q936:R936"/>
    <mergeCell ref="B935:E935"/>
    <mergeCell ref="F935:G935"/>
    <mergeCell ref="H935:J935"/>
    <mergeCell ref="K935:L935"/>
    <mergeCell ref="M935:N935"/>
    <mergeCell ref="O935:P935"/>
    <mergeCell ref="Q933:R933"/>
    <mergeCell ref="B934:E934"/>
    <mergeCell ref="F934:G934"/>
    <mergeCell ref="H934:J934"/>
    <mergeCell ref="K934:L934"/>
    <mergeCell ref="M934:N934"/>
    <mergeCell ref="O934:P934"/>
    <mergeCell ref="Q934:R934"/>
    <mergeCell ref="B933:E933"/>
    <mergeCell ref="F933:G933"/>
    <mergeCell ref="H933:J933"/>
    <mergeCell ref="K933:L933"/>
    <mergeCell ref="M933:N933"/>
    <mergeCell ref="O933:P933"/>
    <mergeCell ref="Q931:R931"/>
    <mergeCell ref="B932:E932"/>
    <mergeCell ref="F932:G932"/>
    <mergeCell ref="H932:J932"/>
    <mergeCell ref="K932:L932"/>
    <mergeCell ref="M932:N932"/>
    <mergeCell ref="O932:P932"/>
    <mergeCell ref="Q932:R932"/>
    <mergeCell ref="B931:E931"/>
    <mergeCell ref="F931:G931"/>
    <mergeCell ref="H931:J931"/>
    <mergeCell ref="K931:L931"/>
    <mergeCell ref="M931:N931"/>
    <mergeCell ref="O931:P931"/>
    <mergeCell ref="Q929:R929"/>
    <mergeCell ref="B930:E930"/>
    <mergeCell ref="F930:G930"/>
    <mergeCell ref="H930:J930"/>
    <mergeCell ref="K930:L930"/>
    <mergeCell ref="M930:N930"/>
    <mergeCell ref="O930:P930"/>
    <mergeCell ref="Q930:R930"/>
    <mergeCell ref="B929:E929"/>
    <mergeCell ref="F929:G929"/>
    <mergeCell ref="H929:J929"/>
    <mergeCell ref="K929:L929"/>
    <mergeCell ref="M929:N929"/>
    <mergeCell ref="O929:P929"/>
    <mergeCell ref="Q927:R927"/>
    <mergeCell ref="B928:E928"/>
    <mergeCell ref="F928:G928"/>
    <mergeCell ref="H928:J928"/>
    <mergeCell ref="K928:L928"/>
    <mergeCell ref="M928:N928"/>
    <mergeCell ref="O928:P928"/>
    <mergeCell ref="Q928:R928"/>
    <mergeCell ref="B927:E927"/>
    <mergeCell ref="F927:G927"/>
    <mergeCell ref="H927:J927"/>
    <mergeCell ref="K927:L927"/>
    <mergeCell ref="M927:N927"/>
    <mergeCell ref="O927:P927"/>
    <mergeCell ref="Q925:R925"/>
    <mergeCell ref="B926:E926"/>
    <mergeCell ref="F926:G926"/>
    <mergeCell ref="H926:J926"/>
    <mergeCell ref="K926:L926"/>
    <mergeCell ref="M926:N926"/>
    <mergeCell ref="O926:P926"/>
    <mergeCell ref="Q926:R926"/>
    <mergeCell ref="B925:E925"/>
    <mergeCell ref="F925:G925"/>
    <mergeCell ref="H925:J925"/>
    <mergeCell ref="K925:L925"/>
    <mergeCell ref="M925:N925"/>
    <mergeCell ref="O925:P925"/>
    <mergeCell ref="Q923:R923"/>
    <mergeCell ref="B924:E924"/>
    <mergeCell ref="F924:G924"/>
    <mergeCell ref="H924:J924"/>
    <mergeCell ref="K924:L924"/>
    <mergeCell ref="M924:N924"/>
    <mergeCell ref="O924:P924"/>
    <mergeCell ref="Q924:R924"/>
    <mergeCell ref="B923:E923"/>
    <mergeCell ref="F923:G923"/>
    <mergeCell ref="H923:J923"/>
    <mergeCell ref="K923:L923"/>
    <mergeCell ref="M923:N923"/>
    <mergeCell ref="O923:P923"/>
    <mergeCell ref="Q921:R921"/>
    <mergeCell ref="B922:E922"/>
    <mergeCell ref="F922:G922"/>
    <mergeCell ref="H922:J922"/>
    <mergeCell ref="K922:L922"/>
    <mergeCell ref="M922:N922"/>
    <mergeCell ref="O922:P922"/>
    <mergeCell ref="Q922:R922"/>
    <mergeCell ref="B921:E921"/>
    <mergeCell ref="F921:G921"/>
    <mergeCell ref="H921:J921"/>
    <mergeCell ref="K921:L921"/>
    <mergeCell ref="M921:N921"/>
    <mergeCell ref="O921:P921"/>
    <mergeCell ref="Q919:R919"/>
    <mergeCell ref="B920:E920"/>
    <mergeCell ref="F920:G920"/>
    <mergeCell ref="H920:J920"/>
    <mergeCell ref="K920:L920"/>
    <mergeCell ref="M920:N920"/>
    <mergeCell ref="O920:P920"/>
    <mergeCell ref="Q920:R920"/>
    <mergeCell ref="B919:E919"/>
    <mergeCell ref="F919:G919"/>
    <mergeCell ref="H919:J919"/>
    <mergeCell ref="K919:L919"/>
    <mergeCell ref="M919:N919"/>
    <mergeCell ref="O919:P919"/>
    <mergeCell ref="Q917:R917"/>
    <mergeCell ref="B918:E918"/>
    <mergeCell ref="F918:G918"/>
    <mergeCell ref="H918:J918"/>
    <mergeCell ref="K918:L918"/>
    <mergeCell ref="M918:N918"/>
    <mergeCell ref="O918:P918"/>
    <mergeCell ref="Q918:R918"/>
    <mergeCell ref="B917:E917"/>
    <mergeCell ref="F917:G917"/>
    <mergeCell ref="H917:J917"/>
    <mergeCell ref="K917:L917"/>
    <mergeCell ref="M917:N917"/>
    <mergeCell ref="O917:P917"/>
    <mergeCell ref="Q915:R915"/>
    <mergeCell ref="B916:E916"/>
    <mergeCell ref="F916:G916"/>
    <mergeCell ref="H916:J916"/>
    <mergeCell ref="K916:L916"/>
    <mergeCell ref="M916:N916"/>
    <mergeCell ref="O916:P916"/>
    <mergeCell ref="Q916:R916"/>
    <mergeCell ref="B915:E915"/>
    <mergeCell ref="F915:G915"/>
    <mergeCell ref="H915:J915"/>
    <mergeCell ref="K915:L915"/>
    <mergeCell ref="M915:N915"/>
    <mergeCell ref="O915:P915"/>
    <mergeCell ref="Q913:R913"/>
    <mergeCell ref="B914:E914"/>
    <mergeCell ref="F914:G914"/>
    <mergeCell ref="H914:J914"/>
    <mergeCell ref="K914:L914"/>
    <mergeCell ref="M914:N914"/>
    <mergeCell ref="O914:P914"/>
    <mergeCell ref="Q914:R914"/>
    <mergeCell ref="B913:E913"/>
    <mergeCell ref="F913:G913"/>
    <mergeCell ref="H913:J913"/>
    <mergeCell ref="K913:L913"/>
    <mergeCell ref="M913:N913"/>
    <mergeCell ref="O913:P913"/>
    <mergeCell ref="Q911:R911"/>
    <mergeCell ref="B912:E912"/>
    <mergeCell ref="F912:G912"/>
    <mergeCell ref="H912:J912"/>
    <mergeCell ref="K912:L912"/>
    <mergeCell ref="M912:N912"/>
    <mergeCell ref="O912:P912"/>
    <mergeCell ref="Q912:R912"/>
    <mergeCell ref="B911:E911"/>
    <mergeCell ref="F911:G911"/>
    <mergeCell ref="H911:J911"/>
    <mergeCell ref="K911:L911"/>
    <mergeCell ref="M911:N911"/>
    <mergeCell ref="O911:P911"/>
    <mergeCell ref="Q909:R909"/>
    <mergeCell ref="B910:E910"/>
    <mergeCell ref="F910:G910"/>
    <mergeCell ref="H910:J910"/>
    <mergeCell ref="K910:L910"/>
    <mergeCell ref="M910:N910"/>
    <mergeCell ref="O910:P910"/>
    <mergeCell ref="Q910:R910"/>
    <mergeCell ref="B909:E909"/>
    <mergeCell ref="F909:G909"/>
    <mergeCell ref="H909:J909"/>
    <mergeCell ref="K909:L909"/>
    <mergeCell ref="M909:N909"/>
    <mergeCell ref="O909:P909"/>
    <mergeCell ref="Q907:R907"/>
    <mergeCell ref="B908:E908"/>
    <mergeCell ref="F908:G908"/>
    <mergeCell ref="H908:J908"/>
    <mergeCell ref="K908:L908"/>
    <mergeCell ref="M908:N908"/>
    <mergeCell ref="O908:P908"/>
    <mergeCell ref="Q908:R908"/>
    <mergeCell ref="B907:E907"/>
    <mergeCell ref="F907:G907"/>
    <mergeCell ref="H907:J907"/>
    <mergeCell ref="K907:L907"/>
    <mergeCell ref="M907:N907"/>
    <mergeCell ref="O907:P907"/>
    <mergeCell ref="Q905:R905"/>
    <mergeCell ref="B906:E906"/>
    <mergeCell ref="F906:G906"/>
    <mergeCell ref="H906:J906"/>
    <mergeCell ref="K906:L906"/>
    <mergeCell ref="M906:N906"/>
    <mergeCell ref="O906:P906"/>
    <mergeCell ref="Q906:R906"/>
    <mergeCell ref="B905:E905"/>
    <mergeCell ref="F905:G905"/>
    <mergeCell ref="H905:J905"/>
    <mergeCell ref="K905:L905"/>
    <mergeCell ref="M905:N905"/>
    <mergeCell ref="O905:P905"/>
    <mergeCell ref="Q903:R903"/>
    <mergeCell ref="B904:E904"/>
    <mergeCell ref="F904:G904"/>
    <mergeCell ref="H904:J904"/>
    <mergeCell ref="K904:L904"/>
    <mergeCell ref="M904:N904"/>
    <mergeCell ref="O904:P904"/>
    <mergeCell ref="Q904:R904"/>
    <mergeCell ref="B903:E903"/>
    <mergeCell ref="F903:G903"/>
    <mergeCell ref="H903:J903"/>
    <mergeCell ref="K903:L903"/>
    <mergeCell ref="M903:N903"/>
    <mergeCell ref="O903:P903"/>
    <mergeCell ref="Q901:R901"/>
    <mergeCell ref="B902:E902"/>
    <mergeCell ref="F902:G902"/>
    <mergeCell ref="H902:J902"/>
    <mergeCell ref="K902:L902"/>
    <mergeCell ref="M902:N902"/>
    <mergeCell ref="O902:P902"/>
    <mergeCell ref="Q902:R902"/>
    <mergeCell ref="B901:E901"/>
    <mergeCell ref="F901:G901"/>
    <mergeCell ref="H901:J901"/>
    <mergeCell ref="K901:L901"/>
    <mergeCell ref="M901:N901"/>
    <mergeCell ref="O901:P901"/>
    <mergeCell ref="Q899:R899"/>
    <mergeCell ref="B900:E900"/>
    <mergeCell ref="F900:G900"/>
    <mergeCell ref="H900:J900"/>
    <mergeCell ref="K900:L900"/>
    <mergeCell ref="M900:N900"/>
    <mergeCell ref="O900:P900"/>
    <mergeCell ref="Q900:R900"/>
    <mergeCell ref="B899:E899"/>
    <mergeCell ref="F899:G899"/>
    <mergeCell ref="H899:J899"/>
    <mergeCell ref="K899:L899"/>
    <mergeCell ref="M899:N899"/>
    <mergeCell ref="O899:P899"/>
    <mergeCell ref="Q897:R897"/>
    <mergeCell ref="B898:E898"/>
    <mergeCell ref="F898:G898"/>
    <mergeCell ref="H898:J898"/>
    <mergeCell ref="K898:L898"/>
    <mergeCell ref="M898:N898"/>
    <mergeCell ref="O898:P898"/>
    <mergeCell ref="Q898:R898"/>
    <mergeCell ref="B897:E897"/>
    <mergeCell ref="F897:G897"/>
    <mergeCell ref="H897:J897"/>
    <mergeCell ref="K897:L897"/>
    <mergeCell ref="M897:N897"/>
    <mergeCell ref="O897:P897"/>
    <mergeCell ref="Q895:R895"/>
    <mergeCell ref="B896:E896"/>
    <mergeCell ref="F896:G896"/>
    <mergeCell ref="H896:J896"/>
    <mergeCell ref="K896:L896"/>
    <mergeCell ref="M896:N896"/>
    <mergeCell ref="O896:P896"/>
    <mergeCell ref="Q896:R896"/>
    <mergeCell ref="B895:E895"/>
    <mergeCell ref="F895:G895"/>
    <mergeCell ref="H895:J895"/>
    <mergeCell ref="K895:L895"/>
    <mergeCell ref="M895:N895"/>
    <mergeCell ref="O895:P895"/>
    <mergeCell ref="Q893:R893"/>
    <mergeCell ref="B894:E894"/>
    <mergeCell ref="F894:G894"/>
    <mergeCell ref="H894:J894"/>
    <mergeCell ref="K894:L894"/>
    <mergeCell ref="M894:N894"/>
    <mergeCell ref="O894:P894"/>
    <mergeCell ref="Q894:R894"/>
    <mergeCell ref="B893:E893"/>
    <mergeCell ref="F893:G893"/>
    <mergeCell ref="H893:J893"/>
    <mergeCell ref="K893:L893"/>
    <mergeCell ref="M893:N893"/>
    <mergeCell ref="O893:P893"/>
    <mergeCell ref="Q891:R891"/>
    <mergeCell ref="B892:E892"/>
    <mergeCell ref="F892:G892"/>
    <mergeCell ref="H892:J892"/>
    <mergeCell ref="K892:L892"/>
    <mergeCell ref="M892:N892"/>
    <mergeCell ref="O892:P892"/>
    <mergeCell ref="Q892:R892"/>
    <mergeCell ref="B891:E891"/>
    <mergeCell ref="F891:G891"/>
    <mergeCell ref="H891:J891"/>
    <mergeCell ref="K891:L891"/>
    <mergeCell ref="M891:N891"/>
    <mergeCell ref="O891:P891"/>
    <mergeCell ref="Q889:R889"/>
    <mergeCell ref="B890:E890"/>
    <mergeCell ref="F890:G890"/>
    <mergeCell ref="H890:J890"/>
    <mergeCell ref="K890:L890"/>
    <mergeCell ref="M890:N890"/>
    <mergeCell ref="O890:P890"/>
    <mergeCell ref="Q890:R890"/>
    <mergeCell ref="B889:E889"/>
    <mergeCell ref="F889:G889"/>
    <mergeCell ref="H889:J889"/>
    <mergeCell ref="K889:L889"/>
    <mergeCell ref="M889:N889"/>
    <mergeCell ref="O889:P889"/>
    <mergeCell ref="Q887:R887"/>
    <mergeCell ref="B888:E888"/>
    <mergeCell ref="F888:G888"/>
    <mergeCell ref="H888:J888"/>
    <mergeCell ref="K888:L888"/>
    <mergeCell ref="M888:N888"/>
    <mergeCell ref="O888:P888"/>
    <mergeCell ref="Q888:R888"/>
    <mergeCell ref="B887:E887"/>
    <mergeCell ref="F887:G887"/>
    <mergeCell ref="H887:J887"/>
    <mergeCell ref="K887:L887"/>
    <mergeCell ref="M887:N887"/>
    <mergeCell ref="O887:P887"/>
    <mergeCell ref="Q885:R885"/>
    <mergeCell ref="B886:E886"/>
    <mergeCell ref="F886:G886"/>
    <mergeCell ref="H886:J886"/>
    <mergeCell ref="K886:L886"/>
    <mergeCell ref="M886:N886"/>
    <mergeCell ref="O886:P886"/>
    <mergeCell ref="Q886:R886"/>
    <mergeCell ref="B885:E885"/>
    <mergeCell ref="F885:G885"/>
    <mergeCell ref="H885:J885"/>
    <mergeCell ref="K885:L885"/>
    <mergeCell ref="M885:N885"/>
    <mergeCell ref="O885:P885"/>
    <mergeCell ref="Q883:R883"/>
    <mergeCell ref="B884:E884"/>
    <mergeCell ref="F884:G884"/>
    <mergeCell ref="H884:J884"/>
    <mergeCell ref="K884:L884"/>
    <mergeCell ref="M884:N884"/>
    <mergeCell ref="O884:P884"/>
    <mergeCell ref="Q884:R884"/>
    <mergeCell ref="B883:E883"/>
    <mergeCell ref="F883:G883"/>
    <mergeCell ref="H883:J883"/>
    <mergeCell ref="K883:L883"/>
    <mergeCell ref="M883:N883"/>
    <mergeCell ref="O883:P883"/>
    <mergeCell ref="Q881:R881"/>
    <mergeCell ref="B882:E882"/>
    <mergeCell ref="F882:G882"/>
    <mergeCell ref="H882:J882"/>
    <mergeCell ref="K882:L882"/>
    <mergeCell ref="M882:N882"/>
    <mergeCell ref="O882:P882"/>
    <mergeCell ref="Q882:R882"/>
    <mergeCell ref="B881:E881"/>
    <mergeCell ref="F881:G881"/>
    <mergeCell ref="H881:J881"/>
    <mergeCell ref="K881:L881"/>
    <mergeCell ref="M881:N881"/>
    <mergeCell ref="O881:P881"/>
    <mergeCell ref="Q879:R879"/>
    <mergeCell ref="B880:E880"/>
    <mergeCell ref="F880:G880"/>
    <mergeCell ref="H880:J880"/>
    <mergeCell ref="K880:L880"/>
    <mergeCell ref="M880:N880"/>
    <mergeCell ref="O880:P880"/>
    <mergeCell ref="Q880:R880"/>
    <mergeCell ref="B879:E879"/>
    <mergeCell ref="F879:G879"/>
    <mergeCell ref="H879:J879"/>
    <mergeCell ref="K879:L879"/>
    <mergeCell ref="M879:N879"/>
    <mergeCell ref="O879:P879"/>
    <mergeCell ref="Q877:R877"/>
    <mergeCell ref="B878:E878"/>
    <mergeCell ref="F878:G878"/>
    <mergeCell ref="H878:J878"/>
    <mergeCell ref="K878:L878"/>
    <mergeCell ref="M878:N878"/>
    <mergeCell ref="O878:P878"/>
    <mergeCell ref="Q878:R878"/>
    <mergeCell ref="B877:E877"/>
    <mergeCell ref="F877:G877"/>
    <mergeCell ref="H877:J877"/>
    <mergeCell ref="K877:L877"/>
    <mergeCell ref="M877:N877"/>
    <mergeCell ref="O877:P877"/>
    <mergeCell ref="Q875:R875"/>
    <mergeCell ref="B876:E876"/>
    <mergeCell ref="F876:G876"/>
    <mergeCell ref="H876:J876"/>
    <mergeCell ref="K876:L876"/>
    <mergeCell ref="M876:N876"/>
    <mergeCell ref="O876:P876"/>
    <mergeCell ref="Q876:R876"/>
    <mergeCell ref="B875:E875"/>
    <mergeCell ref="F875:G875"/>
    <mergeCell ref="H875:J875"/>
    <mergeCell ref="K875:L875"/>
    <mergeCell ref="M875:N875"/>
    <mergeCell ref="O875:P875"/>
    <mergeCell ref="Q873:R873"/>
    <mergeCell ref="B874:E874"/>
    <mergeCell ref="F874:G874"/>
    <mergeCell ref="H874:J874"/>
    <mergeCell ref="K874:L874"/>
    <mergeCell ref="M874:N874"/>
    <mergeCell ref="O874:P874"/>
    <mergeCell ref="Q874:R874"/>
    <mergeCell ref="B873:E873"/>
    <mergeCell ref="F873:G873"/>
    <mergeCell ref="H873:J873"/>
    <mergeCell ref="K873:L873"/>
    <mergeCell ref="M873:N873"/>
    <mergeCell ref="O873:P873"/>
    <mergeCell ref="Q871:R871"/>
    <mergeCell ref="B872:E872"/>
    <mergeCell ref="F872:G872"/>
    <mergeCell ref="H872:J872"/>
    <mergeCell ref="K872:L872"/>
    <mergeCell ref="M872:N872"/>
    <mergeCell ref="O872:P872"/>
    <mergeCell ref="Q872:R872"/>
    <mergeCell ref="B871:E871"/>
    <mergeCell ref="F871:G871"/>
    <mergeCell ref="H871:J871"/>
    <mergeCell ref="K871:L871"/>
    <mergeCell ref="M871:N871"/>
    <mergeCell ref="O871:P871"/>
    <mergeCell ref="Q869:R869"/>
    <mergeCell ref="B870:E870"/>
    <mergeCell ref="F870:G870"/>
    <mergeCell ref="H870:J870"/>
    <mergeCell ref="K870:L870"/>
    <mergeCell ref="M870:N870"/>
    <mergeCell ref="O870:P870"/>
    <mergeCell ref="Q870:R870"/>
    <mergeCell ref="B869:E869"/>
    <mergeCell ref="F869:G869"/>
    <mergeCell ref="H869:J869"/>
    <mergeCell ref="K869:L869"/>
    <mergeCell ref="M869:N869"/>
    <mergeCell ref="O869:P869"/>
    <mergeCell ref="Q867:R867"/>
    <mergeCell ref="B868:E868"/>
    <mergeCell ref="F868:G868"/>
    <mergeCell ref="H868:J868"/>
    <mergeCell ref="K868:L868"/>
    <mergeCell ref="M868:N868"/>
    <mergeCell ref="O868:P868"/>
    <mergeCell ref="Q868:R868"/>
    <mergeCell ref="B867:E867"/>
    <mergeCell ref="F867:G867"/>
    <mergeCell ref="H867:J867"/>
    <mergeCell ref="K867:L867"/>
    <mergeCell ref="M867:N867"/>
    <mergeCell ref="O867:P867"/>
    <mergeCell ref="Q865:R865"/>
    <mergeCell ref="B866:E866"/>
    <mergeCell ref="F866:G866"/>
    <mergeCell ref="H866:J866"/>
    <mergeCell ref="K866:L866"/>
    <mergeCell ref="M866:N866"/>
    <mergeCell ref="O866:P866"/>
    <mergeCell ref="Q866:R866"/>
    <mergeCell ref="B865:E865"/>
    <mergeCell ref="F865:G865"/>
    <mergeCell ref="H865:J865"/>
    <mergeCell ref="K865:L865"/>
    <mergeCell ref="M865:N865"/>
    <mergeCell ref="O865:P865"/>
    <mergeCell ref="Q863:R863"/>
    <mergeCell ref="B864:E864"/>
    <mergeCell ref="F864:G864"/>
    <mergeCell ref="H864:J864"/>
    <mergeCell ref="K864:L864"/>
    <mergeCell ref="M864:N864"/>
    <mergeCell ref="O864:P864"/>
    <mergeCell ref="Q864:R864"/>
    <mergeCell ref="B863:E863"/>
    <mergeCell ref="F863:G863"/>
    <mergeCell ref="H863:J863"/>
    <mergeCell ref="K863:L863"/>
    <mergeCell ref="M863:N863"/>
    <mergeCell ref="O863:P863"/>
    <mergeCell ref="Q861:R861"/>
    <mergeCell ref="B862:E862"/>
    <mergeCell ref="F862:G862"/>
    <mergeCell ref="H862:J862"/>
    <mergeCell ref="K862:L862"/>
    <mergeCell ref="M862:N862"/>
    <mergeCell ref="O862:P862"/>
    <mergeCell ref="Q862:R862"/>
    <mergeCell ref="B861:E861"/>
    <mergeCell ref="F861:G861"/>
    <mergeCell ref="H861:J861"/>
    <mergeCell ref="K861:L861"/>
    <mergeCell ref="M861:N861"/>
    <mergeCell ref="O861:P861"/>
    <mergeCell ref="Q859:R859"/>
    <mergeCell ref="B860:E860"/>
    <mergeCell ref="F860:G860"/>
    <mergeCell ref="H860:J860"/>
    <mergeCell ref="K860:L860"/>
    <mergeCell ref="M860:N860"/>
    <mergeCell ref="O860:P860"/>
    <mergeCell ref="Q860:R860"/>
    <mergeCell ref="B859:E859"/>
    <mergeCell ref="F859:G859"/>
    <mergeCell ref="H859:J859"/>
    <mergeCell ref="K859:L859"/>
    <mergeCell ref="M859:N859"/>
    <mergeCell ref="O859:P859"/>
    <mergeCell ref="Q857:R857"/>
    <mergeCell ref="B858:E858"/>
    <mergeCell ref="F858:G858"/>
    <mergeCell ref="H858:J858"/>
    <mergeCell ref="K858:L858"/>
    <mergeCell ref="M858:N858"/>
    <mergeCell ref="O858:P858"/>
    <mergeCell ref="Q858:R858"/>
    <mergeCell ref="B857:E857"/>
    <mergeCell ref="F857:G857"/>
    <mergeCell ref="H857:J857"/>
    <mergeCell ref="K857:L857"/>
    <mergeCell ref="M857:N857"/>
    <mergeCell ref="O857:P857"/>
    <mergeCell ref="Q855:R855"/>
    <mergeCell ref="B856:E856"/>
    <mergeCell ref="F856:G856"/>
    <mergeCell ref="H856:J856"/>
    <mergeCell ref="K856:L856"/>
    <mergeCell ref="M856:N856"/>
    <mergeCell ref="O856:P856"/>
    <mergeCell ref="Q856:R856"/>
    <mergeCell ref="B855:E855"/>
    <mergeCell ref="F855:G855"/>
    <mergeCell ref="H855:J855"/>
    <mergeCell ref="K855:L855"/>
    <mergeCell ref="M855:N855"/>
    <mergeCell ref="O855:P855"/>
    <mergeCell ref="Q853:R853"/>
    <mergeCell ref="B854:E854"/>
    <mergeCell ref="F854:G854"/>
    <mergeCell ref="H854:J854"/>
    <mergeCell ref="K854:L854"/>
    <mergeCell ref="M854:N854"/>
    <mergeCell ref="O854:P854"/>
    <mergeCell ref="Q854:R854"/>
    <mergeCell ref="B853:E853"/>
    <mergeCell ref="F853:G853"/>
    <mergeCell ref="H853:J853"/>
    <mergeCell ref="K853:L853"/>
    <mergeCell ref="M853:N853"/>
    <mergeCell ref="O853:P853"/>
    <mergeCell ref="Q851:R851"/>
    <mergeCell ref="B852:E852"/>
    <mergeCell ref="F852:G852"/>
    <mergeCell ref="H852:J852"/>
    <mergeCell ref="K852:L852"/>
    <mergeCell ref="M852:N852"/>
    <mergeCell ref="O852:P852"/>
    <mergeCell ref="Q852:R852"/>
    <mergeCell ref="B851:E851"/>
    <mergeCell ref="F851:G851"/>
    <mergeCell ref="H851:J851"/>
    <mergeCell ref="K851:L851"/>
    <mergeCell ref="M851:N851"/>
    <mergeCell ref="O851:P851"/>
    <mergeCell ref="Q849:R849"/>
    <mergeCell ref="B850:E850"/>
    <mergeCell ref="F850:G850"/>
    <mergeCell ref="H850:J850"/>
    <mergeCell ref="K850:L850"/>
    <mergeCell ref="M850:N850"/>
    <mergeCell ref="O850:P850"/>
    <mergeCell ref="Q850:R850"/>
    <mergeCell ref="B849:E849"/>
    <mergeCell ref="F849:G849"/>
    <mergeCell ref="H849:J849"/>
    <mergeCell ref="K849:L849"/>
    <mergeCell ref="M849:N849"/>
    <mergeCell ref="O849:P849"/>
    <mergeCell ref="Q847:R847"/>
    <mergeCell ref="B848:E848"/>
    <mergeCell ref="F848:G848"/>
    <mergeCell ref="H848:J848"/>
    <mergeCell ref="K848:L848"/>
    <mergeCell ref="M848:N848"/>
    <mergeCell ref="O848:P848"/>
    <mergeCell ref="Q848:R848"/>
    <mergeCell ref="B847:E847"/>
    <mergeCell ref="F847:G847"/>
    <mergeCell ref="H847:J847"/>
    <mergeCell ref="K847:L847"/>
    <mergeCell ref="M847:N847"/>
    <mergeCell ref="O847:P847"/>
    <mergeCell ref="Q845:R845"/>
    <mergeCell ref="B846:E846"/>
    <mergeCell ref="F846:G846"/>
    <mergeCell ref="H846:J846"/>
    <mergeCell ref="K846:L846"/>
    <mergeCell ref="M846:N846"/>
    <mergeCell ref="O846:P846"/>
    <mergeCell ref="Q846:R846"/>
    <mergeCell ref="B845:E845"/>
    <mergeCell ref="F845:G845"/>
    <mergeCell ref="H845:J845"/>
    <mergeCell ref="K845:L845"/>
    <mergeCell ref="M845:N845"/>
    <mergeCell ref="O845:P845"/>
    <mergeCell ref="Q843:R843"/>
    <mergeCell ref="B844:E844"/>
    <mergeCell ref="F844:G844"/>
    <mergeCell ref="H844:J844"/>
    <mergeCell ref="K844:L844"/>
    <mergeCell ref="M844:N844"/>
    <mergeCell ref="O844:P844"/>
    <mergeCell ref="Q844:R844"/>
    <mergeCell ref="B843:E843"/>
    <mergeCell ref="F843:G843"/>
    <mergeCell ref="H843:J843"/>
    <mergeCell ref="K843:L843"/>
    <mergeCell ref="M843:N843"/>
    <mergeCell ref="O843:P843"/>
    <mergeCell ref="Q841:R841"/>
    <mergeCell ref="B842:E842"/>
    <mergeCell ref="F842:G842"/>
    <mergeCell ref="H842:J842"/>
    <mergeCell ref="K842:L842"/>
    <mergeCell ref="M842:N842"/>
    <mergeCell ref="O842:P842"/>
    <mergeCell ref="Q842:R842"/>
    <mergeCell ref="B841:E841"/>
    <mergeCell ref="F841:G841"/>
    <mergeCell ref="H841:J841"/>
    <mergeCell ref="K841:L841"/>
    <mergeCell ref="M841:N841"/>
    <mergeCell ref="O841:P841"/>
    <mergeCell ref="Q839:R839"/>
    <mergeCell ref="B840:E840"/>
    <mergeCell ref="F840:G840"/>
    <mergeCell ref="H840:J840"/>
    <mergeCell ref="K840:L840"/>
    <mergeCell ref="M840:N840"/>
    <mergeCell ref="O840:P840"/>
    <mergeCell ref="Q840:R840"/>
    <mergeCell ref="B839:E839"/>
    <mergeCell ref="F839:G839"/>
    <mergeCell ref="H839:J839"/>
    <mergeCell ref="K839:L839"/>
    <mergeCell ref="M839:N839"/>
    <mergeCell ref="O839:P839"/>
    <mergeCell ref="Q837:R837"/>
    <mergeCell ref="B838:E838"/>
    <mergeCell ref="F838:G838"/>
    <mergeCell ref="H838:J838"/>
    <mergeCell ref="K838:L838"/>
    <mergeCell ref="M838:N838"/>
    <mergeCell ref="O838:P838"/>
    <mergeCell ref="Q838:R838"/>
    <mergeCell ref="B837:E837"/>
    <mergeCell ref="F837:G837"/>
    <mergeCell ref="H837:J837"/>
    <mergeCell ref="K837:L837"/>
    <mergeCell ref="M837:N837"/>
    <mergeCell ref="O837:P837"/>
    <mergeCell ref="Q835:R835"/>
    <mergeCell ref="B836:E836"/>
    <mergeCell ref="F836:G836"/>
    <mergeCell ref="H836:J836"/>
    <mergeCell ref="K836:L836"/>
    <mergeCell ref="M836:N836"/>
    <mergeCell ref="O836:P836"/>
    <mergeCell ref="Q836:R836"/>
    <mergeCell ref="B835:E835"/>
    <mergeCell ref="F835:G835"/>
    <mergeCell ref="H835:J835"/>
    <mergeCell ref="K835:L835"/>
    <mergeCell ref="M835:N835"/>
    <mergeCell ref="O835:P835"/>
    <mergeCell ref="Q833:R833"/>
    <mergeCell ref="B834:E834"/>
    <mergeCell ref="F834:G834"/>
    <mergeCell ref="H834:J834"/>
    <mergeCell ref="K834:L834"/>
    <mergeCell ref="M834:N834"/>
    <mergeCell ref="O834:P834"/>
    <mergeCell ref="Q834:R834"/>
    <mergeCell ref="B833:E833"/>
    <mergeCell ref="F833:G833"/>
    <mergeCell ref="H833:J833"/>
    <mergeCell ref="K833:L833"/>
    <mergeCell ref="M833:N833"/>
    <mergeCell ref="O833:P833"/>
    <mergeCell ref="Q831:R831"/>
    <mergeCell ref="B832:E832"/>
    <mergeCell ref="F832:G832"/>
    <mergeCell ref="H832:J832"/>
    <mergeCell ref="K832:L832"/>
    <mergeCell ref="M832:N832"/>
    <mergeCell ref="O832:P832"/>
    <mergeCell ref="Q832:R832"/>
    <mergeCell ref="B831:E831"/>
    <mergeCell ref="F831:G831"/>
    <mergeCell ref="H831:J831"/>
    <mergeCell ref="K831:L831"/>
    <mergeCell ref="M831:N831"/>
    <mergeCell ref="O831:P831"/>
    <mergeCell ref="Q829:R829"/>
    <mergeCell ref="B830:E830"/>
    <mergeCell ref="F830:G830"/>
    <mergeCell ref="H830:J830"/>
    <mergeCell ref="K830:L830"/>
    <mergeCell ref="M830:N830"/>
    <mergeCell ref="O830:P830"/>
    <mergeCell ref="Q830:R830"/>
    <mergeCell ref="B829:E829"/>
    <mergeCell ref="F829:G829"/>
    <mergeCell ref="H829:J829"/>
    <mergeCell ref="K829:L829"/>
    <mergeCell ref="M829:N829"/>
    <mergeCell ref="O829:P829"/>
    <mergeCell ref="Q827:R827"/>
    <mergeCell ref="B828:E828"/>
    <mergeCell ref="F828:G828"/>
    <mergeCell ref="H828:J828"/>
    <mergeCell ref="K828:L828"/>
    <mergeCell ref="M828:N828"/>
    <mergeCell ref="O828:P828"/>
    <mergeCell ref="Q828:R828"/>
    <mergeCell ref="B827:E827"/>
    <mergeCell ref="F827:G827"/>
    <mergeCell ref="H827:J827"/>
    <mergeCell ref="K827:L827"/>
    <mergeCell ref="M827:N827"/>
    <mergeCell ref="O827:P827"/>
    <mergeCell ref="Q825:R825"/>
    <mergeCell ref="B826:E826"/>
    <mergeCell ref="F826:G826"/>
    <mergeCell ref="H826:J826"/>
    <mergeCell ref="K826:L826"/>
    <mergeCell ref="M826:N826"/>
    <mergeCell ref="O826:P826"/>
    <mergeCell ref="Q826:R826"/>
    <mergeCell ref="B825:E825"/>
    <mergeCell ref="F825:G825"/>
    <mergeCell ref="H825:J825"/>
    <mergeCell ref="K825:L825"/>
    <mergeCell ref="M825:N825"/>
    <mergeCell ref="O825:P825"/>
    <mergeCell ref="Q823:R823"/>
    <mergeCell ref="B824:E824"/>
    <mergeCell ref="F824:G824"/>
    <mergeCell ref="H824:J824"/>
    <mergeCell ref="K824:L824"/>
    <mergeCell ref="M824:N824"/>
    <mergeCell ref="O824:P824"/>
    <mergeCell ref="Q824:R824"/>
    <mergeCell ref="B823:E823"/>
    <mergeCell ref="F823:G823"/>
    <mergeCell ref="H823:J823"/>
    <mergeCell ref="K823:L823"/>
    <mergeCell ref="M823:N823"/>
    <mergeCell ref="O823:P823"/>
    <mergeCell ref="Q821:R821"/>
    <mergeCell ref="B822:E822"/>
    <mergeCell ref="F822:G822"/>
    <mergeCell ref="H822:J822"/>
    <mergeCell ref="K822:L822"/>
    <mergeCell ref="M822:N822"/>
    <mergeCell ref="O822:P822"/>
    <mergeCell ref="Q822:R822"/>
    <mergeCell ref="B821:E821"/>
    <mergeCell ref="F821:G821"/>
    <mergeCell ref="H821:J821"/>
    <mergeCell ref="K821:L821"/>
    <mergeCell ref="M821:N821"/>
    <mergeCell ref="O821:P821"/>
    <mergeCell ref="Q819:R819"/>
    <mergeCell ref="B820:E820"/>
    <mergeCell ref="F820:G820"/>
    <mergeCell ref="H820:J820"/>
    <mergeCell ref="K820:L820"/>
    <mergeCell ref="M820:N820"/>
    <mergeCell ref="O820:P820"/>
    <mergeCell ref="Q820:R820"/>
    <mergeCell ref="B819:E819"/>
    <mergeCell ref="F819:G819"/>
    <mergeCell ref="H819:J819"/>
    <mergeCell ref="K819:L819"/>
    <mergeCell ref="M819:N819"/>
    <mergeCell ref="O819:P819"/>
    <mergeCell ref="Q817:R817"/>
    <mergeCell ref="B818:E818"/>
    <mergeCell ref="F818:G818"/>
    <mergeCell ref="H818:J818"/>
    <mergeCell ref="K818:L818"/>
    <mergeCell ref="M818:N818"/>
    <mergeCell ref="O818:P818"/>
    <mergeCell ref="Q818:R818"/>
    <mergeCell ref="B817:E817"/>
    <mergeCell ref="F817:G817"/>
    <mergeCell ref="H817:J817"/>
    <mergeCell ref="K817:L817"/>
    <mergeCell ref="M817:N817"/>
    <mergeCell ref="O817:P817"/>
    <mergeCell ref="Q815:R815"/>
    <mergeCell ref="B816:E816"/>
    <mergeCell ref="F816:G816"/>
    <mergeCell ref="H816:J816"/>
    <mergeCell ref="K816:L816"/>
    <mergeCell ref="M816:N816"/>
    <mergeCell ref="O816:P816"/>
    <mergeCell ref="Q816:R816"/>
    <mergeCell ref="B815:E815"/>
    <mergeCell ref="F815:G815"/>
    <mergeCell ref="H815:J815"/>
    <mergeCell ref="K815:L815"/>
    <mergeCell ref="M815:N815"/>
    <mergeCell ref="O815:P815"/>
    <mergeCell ref="Q813:R813"/>
    <mergeCell ref="B814:E814"/>
    <mergeCell ref="F814:G814"/>
    <mergeCell ref="H814:J814"/>
    <mergeCell ref="K814:L814"/>
    <mergeCell ref="M814:N814"/>
    <mergeCell ref="O814:P814"/>
    <mergeCell ref="Q814:R814"/>
    <mergeCell ref="B813:E813"/>
    <mergeCell ref="F813:G813"/>
    <mergeCell ref="H813:J813"/>
    <mergeCell ref="K813:L813"/>
    <mergeCell ref="M813:N813"/>
    <mergeCell ref="O813:P813"/>
    <mergeCell ref="Q811:R811"/>
    <mergeCell ref="B812:E812"/>
    <mergeCell ref="F812:G812"/>
    <mergeCell ref="H812:J812"/>
    <mergeCell ref="K812:L812"/>
    <mergeCell ref="M812:N812"/>
    <mergeCell ref="O812:P812"/>
    <mergeCell ref="Q812:R812"/>
    <mergeCell ref="B811:E811"/>
    <mergeCell ref="F811:G811"/>
    <mergeCell ref="H811:J811"/>
    <mergeCell ref="K811:L811"/>
    <mergeCell ref="M811:N811"/>
    <mergeCell ref="O811:P811"/>
    <mergeCell ref="Q809:R809"/>
    <mergeCell ref="B810:E810"/>
    <mergeCell ref="F810:G810"/>
    <mergeCell ref="H810:J810"/>
    <mergeCell ref="K810:L810"/>
    <mergeCell ref="M810:N810"/>
    <mergeCell ref="O810:P810"/>
    <mergeCell ref="Q810:R810"/>
    <mergeCell ref="B809:E809"/>
    <mergeCell ref="F809:G809"/>
    <mergeCell ref="H809:J809"/>
    <mergeCell ref="K809:L809"/>
    <mergeCell ref="M809:N809"/>
    <mergeCell ref="O809:P809"/>
    <mergeCell ref="Q807:R807"/>
    <mergeCell ref="B808:E808"/>
    <mergeCell ref="F808:G808"/>
    <mergeCell ref="H808:J808"/>
    <mergeCell ref="K808:L808"/>
    <mergeCell ref="M808:N808"/>
    <mergeCell ref="O808:P808"/>
    <mergeCell ref="Q808:R808"/>
    <mergeCell ref="B807:E807"/>
    <mergeCell ref="F807:G807"/>
    <mergeCell ref="H807:J807"/>
    <mergeCell ref="K807:L807"/>
    <mergeCell ref="M807:N807"/>
    <mergeCell ref="O807:P807"/>
    <mergeCell ref="Q805:R805"/>
    <mergeCell ref="B806:E806"/>
    <mergeCell ref="F806:G806"/>
    <mergeCell ref="H806:J806"/>
    <mergeCell ref="K806:L806"/>
    <mergeCell ref="M806:N806"/>
    <mergeCell ref="O806:P806"/>
    <mergeCell ref="Q806:R806"/>
    <mergeCell ref="B805:E805"/>
    <mergeCell ref="F805:G805"/>
    <mergeCell ref="H805:J805"/>
    <mergeCell ref="K805:L805"/>
    <mergeCell ref="M805:N805"/>
    <mergeCell ref="O805:P805"/>
    <mergeCell ref="Q803:R803"/>
    <mergeCell ref="B804:E804"/>
    <mergeCell ref="F804:G804"/>
    <mergeCell ref="H804:J804"/>
    <mergeCell ref="K804:L804"/>
    <mergeCell ref="M804:N804"/>
    <mergeCell ref="O804:P804"/>
    <mergeCell ref="Q804:R804"/>
    <mergeCell ref="B803:E803"/>
    <mergeCell ref="F803:G803"/>
    <mergeCell ref="H803:J803"/>
    <mergeCell ref="K803:L803"/>
    <mergeCell ref="M803:N803"/>
    <mergeCell ref="O803:P803"/>
    <mergeCell ref="Q801:R801"/>
    <mergeCell ref="B802:E802"/>
    <mergeCell ref="F802:G802"/>
    <mergeCell ref="H802:J802"/>
    <mergeCell ref="K802:L802"/>
    <mergeCell ref="M802:N802"/>
    <mergeCell ref="O802:P802"/>
    <mergeCell ref="Q802:R802"/>
    <mergeCell ref="B801:E801"/>
    <mergeCell ref="F801:G801"/>
    <mergeCell ref="H801:J801"/>
    <mergeCell ref="K801:L801"/>
    <mergeCell ref="M801:N801"/>
    <mergeCell ref="O801:P801"/>
    <mergeCell ref="Q799:R799"/>
    <mergeCell ref="B800:E800"/>
    <mergeCell ref="F800:G800"/>
    <mergeCell ref="H800:J800"/>
    <mergeCell ref="K800:L800"/>
    <mergeCell ref="M800:N800"/>
    <mergeCell ref="O800:P800"/>
    <mergeCell ref="Q800:R800"/>
    <mergeCell ref="B799:E799"/>
    <mergeCell ref="F799:G799"/>
    <mergeCell ref="H799:J799"/>
    <mergeCell ref="K799:L799"/>
    <mergeCell ref="M799:N799"/>
    <mergeCell ref="O799:P799"/>
    <mergeCell ref="Q797:R797"/>
    <mergeCell ref="B798:E798"/>
    <mergeCell ref="F798:G798"/>
    <mergeCell ref="H798:J798"/>
    <mergeCell ref="K798:L798"/>
    <mergeCell ref="M798:N798"/>
    <mergeCell ref="O798:P798"/>
    <mergeCell ref="Q798:R798"/>
    <mergeCell ref="B797:E797"/>
    <mergeCell ref="F797:G797"/>
    <mergeCell ref="H797:J797"/>
    <mergeCell ref="K797:L797"/>
    <mergeCell ref="M797:N797"/>
    <mergeCell ref="O797:P797"/>
    <mergeCell ref="Q795:R795"/>
    <mergeCell ref="B796:E796"/>
    <mergeCell ref="F796:G796"/>
    <mergeCell ref="H796:J796"/>
    <mergeCell ref="K796:L796"/>
    <mergeCell ref="M796:N796"/>
    <mergeCell ref="O796:P796"/>
    <mergeCell ref="Q796:R796"/>
    <mergeCell ref="B795:E795"/>
    <mergeCell ref="F795:G795"/>
    <mergeCell ref="H795:J795"/>
    <mergeCell ref="K795:L795"/>
    <mergeCell ref="M795:N795"/>
    <mergeCell ref="O795:P795"/>
    <mergeCell ref="Q793:R793"/>
    <mergeCell ref="B794:E794"/>
    <mergeCell ref="F794:G794"/>
    <mergeCell ref="H794:J794"/>
    <mergeCell ref="K794:L794"/>
    <mergeCell ref="M794:N794"/>
    <mergeCell ref="O794:P794"/>
    <mergeCell ref="Q794:R794"/>
    <mergeCell ref="B793:E793"/>
    <mergeCell ref="F793:G793"/>
    <mergeCell ref="H793:J793"/>
    <mergeCell ref="K793:L793"/>
    <mergeCell ref="M793:N793"/>
    <mergeCell ref="O793:P793"/>
    <mergeCell ref="Q791:R791"/>
    <mergeCell ref="B792:E792"/>
    <mergeCell ref="F792:G792"/>
    <mergeCell ref="H792:J792"/>
    <mergeCell ref="K792:L792"/>
    <mergeCell ref="M792:N792"/>
    <mergeCell ref="O792:P792"/>
    <mergeCell ref="Q792:R792"/>
    <mergeCell ref="B791:E791"/>
    <mergeCell ref="F791:G791"/>
    <mergeCell ref="H791:J791"/>
    <mergeCell ref="K791:L791"/>
    <mergeCell ref="M791:N791"/>
    <mergeCell ref="O791:P791"/>
    <mergeCell ref="Q789:R789"/>
    <mergeCell ref="B790:E790"/>
    <mergeCell ref="F790:G790"/>
    <mergeCell ref="H790:J790"/>
    <mergeCell ref="K790:L790"/>
    <mergeCell ref="M790:N790"/>
    <mergeCell ref="O790:P790"/>
    <mergeCell ref="Q790:R790"/>
    <mergeCell ref="B789:E789"/>
    <mergeCell ref="F789:G789"/>
    <mergeCell ref="H789:J789"/>
    <mergeCell ref="K789:L789"/>
    <mergeCell ref="M789:N789"/>
    <mergeCell ref="O789:P789"/>
    <mergeCell ref="Q787:R787"/>
    <mergeCell ref="B788:E788"/>
    <mergeCell ref="F788:G788"/>
    <mergeCell ref="H788:J788"/>
    <mergeCell ref="K788:L788"/>
    <mergeCell ref="M788:N788"/>
    <mergeCell ref="O788:P788"/>
    <mergeCell ref="Q788:R788"/>
    <mergeCell ref="B787:E787"/>
    <mergeCell ref="F787:G787"/>
    <mergeCell ref="H787:J787"/>
    <mergeCell ref="K787:L787"/>
    <mergeCell ref="M787:N787"/>
    <mergeCell ref="O787:P787"/>
    <mergeCell ref="Q785:R785"/>
    <mergeCell ref="B786:E786"/>
    <mergeCell ref="F786:G786"/>
    <mergeCell ref="H786:J786"/>
    <mergeCell ref="K786:L786"/>
    <mergeCell ref="M786:N786"/>
    <mergeCell ref="O786:P786"/>
    <mergeCell ref="Q786:R786"/>
    <mergeCell ref="B785:E785"/>
    <mergeCell ref="F785:G785"/>
    <mergeCell ref="H785:J785"/>
    <mergeCell ref="K785:L785"/>
    <mergeCell ref="M785:N785"/>
    <mergeCell ref="O785:P785"/>
    <mergeCell ref="Q783:R783"/>
    <mergeCell ref="B784:E784"/>
    <mergeCell ref="F784:G784"/>
    <mergeCell ref="H784:J784"/>
    <mergeCell ref="K784:L784"/>
    <mergeCell ref="M784:N784"/>
    <mergeCell ref="O784:P784"/>
    <mergeCell ref="Q784:R784"/>
    <mergeCell ref="B783:E783"/>
    <mergeCell ref="F783:G783"/>
    <mergeCell ref="H783:J783"/>
    <mergeCell ref="K783:L783"/>
    <mergeCell ref="M783:N783"/>
    <mergeCell ref="O783:P783"/>
    <mergeCell ref="Q781:R781"/>
    <mergeCell ref="B782:E782"/>
    <mergeCell ref="F782:G782"/>
    <mergeCell ref="H782:J782"/>
    <mergeCell ref="K782:L782"/>
    <mergeCell ref="M782:N782"/>
    <mergeCell ref="O782:P782"/>
    <mergeCell ref="Q782:R782"/>
    <mergeCell ref="B781:E781"/>
    <mergeCell ref="F781:G781"/>
    <mergeCell ref="H781:J781"/>
    <mergeCell ref="K781:L781"/>
    <mergeCell ref="M781:N781"/>
    <mergeCell ref="O781:P781"/>
    <mergeCell ref="Q779:R779"/>
    <mergeCell ref="B780:E780"/>
    <mergeCell ref="F780:G780"/>
    <mergeCell ref="H780:J780"/>
    <mergeCell ref="K780:L780"/>
    <mergeCell ref="M780:N780"/>
    <mergeCell ref="O780:P780"/>
    <mergeCell ref="Q780:R780"/>
    <mergeCell ref="B779:E779"/>
    <mergeCell ref="F779:G779"/>
    <mergeCell ref="H779:J779"/>
    <mergeCell ref="K779:L779"/>
    <mergeCell ref="M779:N779"/>
    <mergeCell ref="O779:P779"/>
    <mergeCell ref="Q777:R777"/>
    <mergeCell ref="B778:E778"/>
    <mergeCell ref="F778:G778"/>
    <mergeCell ref="H778:J778"/>
    <mergeCell ref="K778:L778"/>
    <mergeCell ref="M778:N778"/>
    <mergeCell ref="O778:P778"/>
    <mergeCell ref="Q778:R778"/>
    <mergeCell ref="B777:E777"/>
    <mergeCell ref="F777:G777"/>
    <mergeCell ref="H777:J777"/>
    <mergeCell ref="K777:L777"/>
    <mergeCell ref="M777:N777"/>
    <mergeCell ref="O777:P777"/>
    <mergeCell ref="Q775:R775"/>
    <mergeCell ref="B776:E776"/>
    <mergeCell ref="F776:G776"/>
    <mergeCell ref="H776:J776"/>
    <mergeCell ref="K776:L776"/>
    <mergeCell ref="M776:N776"/>
    <mergeCell ref="O776:P776"/>
    <mergeCell ref="Q776:R776"/>
    <mergeCell ref="B775:E775"/>
    <mergeCell ref="F775:G775"/>
    <mergeCell ref="H775:J775"/>
    <mergeCell ref="K775:L775"/>
    <mergeCell ref="M775:N775"/>
    <mergeCell ref="O775:P775"/>
    <mergeCell ref="Q773:R773"/>
    <mergeCell ref="B774:E774"/>
    <mergeCell ref="F774:G774"/>
    <mergeCell ref="H774:J774"/>
    <mergeCell ref="K774:L774"/>
    <mergeCell ref="M774:N774"/>
    <mergeCell ref="O774:P774"/>
    <mergeCell ref="Q774:R774"/>
    <mergeCell ref="B773:E773"/>
    <mergeCell ref="F773:G773"/>
    <mergeCell ref="H773:J773"/>
    <mergeCell ref="K773:L773"/>
    <mergeCell ref="M773:N773"/>
    <mergeCell ref="O773:P773"/>
    <mergeCell ref="Q771:R771"/>
    <mergeCell ref="B772:E772"/>
    <mergeCell ref="F772:G772"/>
    <mergeCell ref="H772:J772"/>
    <mergeCell ref="K772:L772"/>
    <mergeCell ref="M772:N772"/>
    <mergeCell ref="O772:P772"/>
    <mergeCell ref="Q772:R772"/>
    <mergeCell ref="B771:E771"/>
    <mergeCell ref="F771:G771"/>
    <mergeCell ref="H771:J771"/>
    <mergeCell ref="K771:L771"/>
    <mergeCell ref="M771:N771"/>
    <mergeCell ref="O771:P771"/>
    <mergeCell ref="Q769:R769"/>
    <mergeCell ref="B770:E770"/>
    <mergeCell ref="F770:G770"/>
    <mergeCell ref="H770:J770"/>
    <mergeCell ref="K770:L770"/>
    <mergeCell ref="M770:N770"/>
    <mergeCell ref="O770:P770"/>
    <mergeCell ref="Q770:R770"/>
    <mergeCell ref="B769:E769"/>
    <mergeCell ref="F769:G769"/>
    <mergeCell ref="H769:J769"/>
    <mergeCell ref="K769:L769"/>
    <mergeCell ref="M769:N769"/>
    <mergeCell ref="O769:P769"/>
    <mergeCell ref="Q767:R767"/>
    <mergeCell ref="B768:E768"/>
    <mergeCell ref="F768:G768"/>
    <mergeCell ref="H768:J768"/>
    <mergeCell ref="K768:L768"/>
    <mergeCell ref="M768:N768"/>
    <mergeCell ref="O768:P768"/>
    <mergeCell ref="Q768:R768"/>
    <mergeCell ref="B767:E767"/>
    <mergeCell ref="F767:G767"/>
    <mergeCell ref="H767:J767"/>
    <mergeCell ref="K767:L767"/>
    <mergeCell ref="M767:N767"/>
    <mergeCell ref="O767:P767"/>
    <mergeCell ref="Q765:R765"/>
    <mergeCell ref="B766:E766"/>
    <mergeCell ref="F766:G766"/>
    <mergeCell ref="H766:J766"/>
    <mergeCell ref="K766:L766"/>
    <mergeCell ref="M766:N766"/>
    <mergeCell ref="O766:P766"/>
    <mergeCell ref="Q766:R766"/>
    <mergeCell ref="B765:E765"/>
    <mergeCell ref="F765:G765"/>
    <mergeCell ref="H765:J765"/>
    <mergeCell ref="K765:L765"/>
    <mergeCell ref="M765:N765"/>
    <mergeCell ref="O765:P765"/>
    <mergeCell ref="Q763:R763"/>
    <mergeCell ref="B764:E764"/>
    <mergeCell ref="F764:G764"/>
    <mergeCell ref="H764:J764"/>
    <mergeCell ref="K764:L764"/>
    <mergeCell ref="M764:N764"/>
    <mergeCell ref="O764:P764"/>
    <mergeCell ref="Q764:R764"/>
    <mergeCell ref="B763:E763"/>
    <mergeCell ref="F763:G763"/>
    <mergeCell ref="H763:J763"/>
    <mergeCell ref="K763:L763"/>
    <mergeCell ref="M763:N763"/>
    <mergeCell ref="O763:P763"/>
    <mergeCell ref="Q761:R761"/>
    <mergeCell ref="B762:E762"/>
    <mergeCell ref="F762:G762"/>
    <mergeCell ref="H762:J762"/>
    <mergeCell ref="K762:L762"/>
    <mergeCell ref="M762:N762"/>
    <mergeCell ref="O762:P762"/>
    <mergeCell ref="Q762:R762"/>
    <mergeCell ref="B761:E761"/>
    <mergeCell ref="F761:G761"/>
    <mergeCell ref="H761:J761"/>
    <mergeCell ref="K761:L761"/>
    <mergeCell ref="M761:N761"/>
    <mergeCell ref="O761:P761"/>
    <mergeCell ref="Q759:R759"/>
    <mergeCell ref="B760:E760"/>
    <mergeCell ref="F760:G760"/>
    <mergeCell ref="H760:J760"/>
    <mergeCell ref="K760:L760"/>
    <mergeCell ref="M760:N760"/>
    <mergeCell ref="O760:P760"/>
    <mergeCell ref="Q760:R760"/>
    <mergeCell ref="B759:E759"/>
    <mergeCell ref="F759:G759"/>
    <mergeCell ref="H759:J759"/>
    <mergeCell ref="K759:L759"/>
    <mergeCell ref="M759:N759"/>
    <mergeCell ref="O759:P759"/>
    <mergeCell ref="Q757:R757"/>
    <mergeCell ref="B758:E758"/>
    <mergeCell ref="F758:G758"/>
    <mergeCell ref="H758:J758"/>
    <mergeCell ref="K758:L758"/>
    <mergeCell ref="M758:N758"/>
    <mergeCell ref="O758:P758"/>
    <mergeCell ref="Q758:R758"/>
    <mergeCell ref="B757:E757"/>
    <mergeCell ref="F757:G757"/>
    <mergeCell ref="H757:J757"/>
    <mergeCell ref="K757:L757"/>
    <mergeCell ref="M757:N757"/>
    <mergeCell ref="O757:P757"/>
    <mergeCell ref="Q755:R755"/>
    <mergeCell ref="B756:E756"/>
    <mergeCell ref="F756:G756"/>
    <mergeCell ref="H756:J756"/>
    <mergeCell ref="K756:L756"/>
    <mergeCell ref="M756:N756"/>
    <mergeCell ref="O756:P756"/>
    <mergeCell ref="Q756:R756"/>
    <mergeCell ref="B755:E755"/>
    <mergeCell ref="F755:G755"/>
    <mergeCell ref="H755:J755"/>
    <mergeCell ref="K755:L755"/>
    <mergeCell ref="M755:N755"/>
    <mergeCell ref="O755:P755"/>
    <mergeCell ref="Q753:R753"/>
    <mergeCell ref="B754:E754"/>
    <mergeCell ref="F754:G754"/>
    <mergeCell ref="H754:J754"/>
    <mergeCell ref="K754:L754"/>
    <mergeCell ref="M754:N754"/>
    <mergeCell ref="O754:P754"/>
    <mergeCell ref="Q754:R754"/>
    <mergeCell ref="B753:E753"/>
    <mergeCell ref="F753:G753"/>
    <mergeCell ref="H753:J753"/>
    <mergeCell ref="K753:L753"/>
    <mergeCell ref="M753:N753"/>
    <mergeCell ref="O753:P753"/>
    <mergeCell ref="Q751:R751"/>
    <mergeCell ref="B752:E752"/>
    <mergeCell ref="F752:G752"/>
    <mergeCell ref="H752:J752"/>
    <mergeCell ref="K752:L752"/>
    <mergeCell ref="M752:N752"/>
    <mergeCell ref="O752:P752"/>
    <mergeCell ref="Q752:R752"/>
    <mergeCell ref="B751:E751"/>
    <mergeCell ref="F751:G751"/>
    <mergeCell ref="H751:J751"/>
    <mergeCell ref="K751:L751"/>
    <mergeCell ref="M751:N751"/>
    <mergeCell ref="O751:P751"/>
    <mergeCell ref="Q749:R749"/>
    <mergeCell ref="B750:E750"/>
    <mergeCell ref="F750:G750"/>
    <mergeCell ref="H750:J750"/>
    <mergeCell ref="K750:L750"/>
    <mergeCell ref="M750:N750"/>
    <mergeCell ref="O750:P750"/>
    <mergeCell ref="Q750:R750"/>
    <mergeCell ref="B749:E749"/>
    <mergeCell ref="F749:G749"/>
    <mergeCell ref="H749:J749"/>
    <mergeCell ref="K749:L749"/>
    <mergeCell ref="M749:N749"/>
    <mergeCell ref="O749:P749"/>
    <mergeCell ref="Q747:R747"/>
    <mergeCell ref="B748:E748"/>
    <mergeCell ref="F748:G748"/>
    <mergeCell ref="H748:J748"/>
    <mergeCell ref="K748:L748"/>
    <mergeCell ref="M748:N748"/>
    <mergeCell ref="O748:P748"/>
    <mergeCell ref="Q748:R748"/>
    <mergeCell ref="B747:E747"/>
    <mergeCell ref="F747:G747"/>
    <mergeCell ref="H747:J747"/>
    <mergeCell ref="K747:L747"/>
    <mergeCell ref="M747:N747"/>
    <mergeCell ref="O747:P747"/>
    <mergeCell ref="Q742:R742"/>
    <mergeCell ref="B743:E743"/>
    <mergeCell ref="F743:G743"/>
    <mergeCell ref="H743:J743"/>
    <mergeCell ref="K743:L743"/>
    <mergeCell ref="M743:N743"/>
    <mergeCell ref="O743:P743"/>
    <mergeCell ref="Q743:R743"/>
    <mergeCell ref="B742:E742"/>
    <mergeCell ref="F742:G742"/>
    <mergeCell ref="H742:J742"/>
    <mergeCell ref="K742:L742"/>
    <mergeCell ref="M742:N742"/>
    <mergeCell ref="O742:P742"/>
    <mergeCell ref="Q740:R740"/>
    <mergeCell ref="B741:E741"/>
    <mergeCell ref="F741:G741"/>
    <mergeCell ref="H741:J741"/>
    <mergeCell ref="K741:L741"/>
    <mergeCell ref="M741:N741"/>
    <mergeCell ref="O741:P741"/>
    <mergeCell ref="Q741:R741"/>
    <mergeCell ref="B740:E740"/>
    <mergeCell ref="F740:G740"/>
    <mergeCell ref="H740:J740"/>
    <mergeCell ref="K740:L740"/>
    <mergeCell ref="M740:N740"/>
    <mergeCell ref="O740:P740"/>
    <mergeCell ref="Q738:R738"/>
    <mergeCell ref="B739:E739"/>
    <mergeCell ref="F739:G739"/>
    <mergeCell ref="H739:J739"/>
    <mergeCell ref="K739:L739"/>
    <mergeCell ref="M739:N739"/>
    <mergeCell ref="O739:P739"/>
    <mergeCell ref="Q739:R739"/>
    <mergeCell ref="B738:E738"/>
    <mergeCell ref="F738:G738"/>
    <mergeCell ref="H738:J738"/>
    <mergeCell ref="K738:L738"/>
    <mergeCell ref="M738:N738"/>
    <mergeCell ref="O738:P738"/>
    <mergeCell ref="Q736:R736"/>
    <mergeCell ref="B737:E737"/>
    <mergeCell ref="F737:G737"/>
    <mergeCell ref="H737:J737"/>
    <mergeCell ref="K737:L737"/>
    <mergeCell ref="M737:N737"/>
    <mergeCell ref="O737:P737"/>
    <mergeCell ref="Q737:R737"/>
    <mergeCell ref="B736:E736"/>
    <mergeCell ref="F736:G736"/>
    <mergeCell ref="H736:J736"/>
    <mergeCell ref="K736:L736"/>
    <mergeCell ref="M736:N736"/>
    <mergeCell ref="O736:P736"/>
    <mergeCell ref="Q734:R734"/>
    <mergeCell ref="B735:E735"/>
    <mergeCell ref="F735:G735"/>
    <mergeCell ref="H735:J735"/>
    <mergeCell ref="K735:L735"/>
    <mergeCell ref="M735:N735"/>
    <mergeCell ref="O735:P735"/>
    <mergeCell ref="Q735:R735"/>
    <mergeCell ref="B734:E734"/>
    <mergeCell ref="F734:G734"/>
    <mergeCell ref="H734:J734"/>
    <mergeCell ref="K734:L734"/>
    <mergeCell ref="M734:N734"/>
    <mergeCell ref="O734:P734"/>
    <mergeCell ref="Q732:R732"/>
    <mergeCell ref="B733:E733"/>
    <mergeCell ref="F733:G733"/>
    <mergeCell ref="H733:J733"/>
    <mergeCell ref="K733:L733"/>
    <mergeCell ref="M733:N733"/>
    <mergeCell ref="O733:P733"/>
    <mergeCell ref="Q733:R733"/>
    <mergeCell ref="B732:E732"/>
    <mergeCell ref="F732:G732"/>
    <mergeCell ref="H732:J732"/>
    <mergeCell ref="K732:L732"/>
    <mergeCell ref="M732:N732"/>
    <mergeCell ref="O732:P732"/>
    <mergeCell ref="Q730:R730"/>
    <mergeCell ref="B731:E731"/>
    <mergeCell ref="F731:G731"/>
    <mergeCell ref="H731:J731"/>
    <mergeCell ref="K731:L731"/>
    <mergeCell ref="M731:N731"/>
    <mergeCell ref="O731:P731"/>
    <mergeCell ref="Q731:R731"/>
    <mergeCell ref="B730:E730"/>
    <mergeCell ref="F730:G730"/>
    <mergeCell ref="H730:J730"/>
    <mergeCell ref="K730:L730"/>
    <mergeCell ref="M730:N730"/>
    <mergeCell ref="O730:P730"/>
    <mergeCell ref="Q728:R728"/>
    <mergeCell ref="B729:E729"/>
    <mergeCell ref="F729:G729"/>
    <mergeCell ref="H729:J729"/>
    <mergeCell ref="K729:L729"/>
    <mergeCell ref="M729:N729"/>
    <mergeCell ref="O729:P729"/>
    <mergeCell ref="Q729:R729"/>
    <mergeCell ref="B728:E728"/>
    <mergeCell ref="F728:G728"/>
    <mergeCell ref="H728:J728"/>
    <mergeCell ref="K728:L728"/>
    <mergeCell ref="M728:N728"/>
    <mergeCell ref="O728:P728"/>
    <mergeCell ref="Q726:R726"/>
    <mergeCell ref="B727:E727"/>
    <mergeCell ref="F727:G727"/>
    <mergeCell ref="H727:J727"/>
    <mergeCell ref="K727:L727"/>
    <mergeCell ref="M727:N727"/>
    <mergeCell ref="O727:P727"/>
    <mergeCell ref="Q727:R727"/>
    <mergeCell ref="B726:E726"/>
    <mergeCell ref="F726:G726"/>
    <mergeCell ref="H726:J726"/>
    <mergeCell ref="K726:L726"/>
    <mergeCell ref="M726:N726"/>
    <mergeCell ref="O726:P726"/>
    <mergeCell ref="Q724:R724"/>
    <mergeCell ref="B725:E725"/>
    <mergeCell ref="F725:G725"/>
    <mergeCell ref="H725:J725"/>
    <mergeCell ref="K725:L725"/>
    <mergeCell ref="M725:N725"/>
    <mergeCell ref="O725:P725"/>
    <mergeCell ref="Q725:R725"/>
    <mergeCell ref="B724:E724"/>
    <mergeCell ref="F724:G724"/>
    <mergeCell ref="H724:J724"/>
    <mergeCell ref="K724:L724"/>
    <mergeCell ref="M724:N724"/>
    <mergeCell ref="O724:P724"/>
    <mergeCell ref="Q722:R722"/>
    <mergeCell ref="B723:E723"/>
    <mergeCell ref="F723:G723"/>
    <mergeCell ref="H723:J723"/>
    <mergeCell ref="K723:L723"/>
    <mergeCell ref="M723:N723"/>
    <mergeCell ref="O723:P723"/>
    <mergeCell ref="Q723:R723"/>
    <mergeCell ref="B722:E722"/>
    <mergeCell ref="F722:G722"/>
    <mergeCell ref="H722:J722"/>
    <mergeCell ref="K722:L722"/>
    <mergeCell ref="M722:N722"/>
    <mergeCell ref="O722:P722"/>
    <mergeCell ref="Q720:R720"/>
    <mergeCell ref="B721:E721"/>
    <mergeCell ref="F721:G721"/>
    <mergeCell ref="H721:J721"/>
    <mergeCell ref="K721:L721"/>
    <mergeCell ref="M721:N721"/>
    <mergeCell ref="O721:P721"/>
    <mergeCell ref="Q721:R721"/>
    <mergeCell ref="B720:E720"/>
    <mergeCell ref="F720:G720"/>
    <mergeCell ref="H720:J720"/>
    <mergeCell ref="K720:L720"/>
    <mergeCell ref="M720:N720"/>
    <mergeCell ref="O720:P720"/>
    <mergeCell ref="Q718:R718"/>
    <mergeCell ref="B719:E719"/>
    <mergeCell ref="F719:G719"/>
    <mergeCell ref="H719:J719"/>
    <mergeCell ref="K719:L719"/>
    <mergeCell ref="M719:N719"/>
    <mergeCell ref="O719:P719"/>
    <mergeCell ref="Q719:R719"/>
    <mergeCell ref="B718:E718"/>
    <mergeCell ref="F718:G718"/>
    <mergeCell ref="H718:J718"/>
    <mergeCell ref="K718:L718"/>
    <mergeCell ref="M718:N718"/>
    <mergeCell ref="O718:P718"/>
    <mergeCell ref="Q716:R716"/>
    <mergeCell ref="B717:E717"/>
    <mergeCell ref="F717:G717"/>
    <mergeCell ref="H717:J717"/>
    <mergeCell ref="K717:L717"/>
    <mergeCell ref="M717:N717"/>
    <mergeCell ref="O717:P717"/>
    <mergeCell ref="Q717:R717"/>
    <mergeCell ref="B716:E716"/>
    <mergeCell ref="F716:G716"/>
    <mergeCell ref="H716:J716"/>
    <mergeCell ref="K716:L716"/>
    <mergeCell ref="M716:N716"/>
    <mergeCell ref="O716:P716"/>
    <mergeCell ref="Q714:R714"/>
    <mergeCell ref="B715:E715"/>
    <mergeCell ref="F715:G715"/>
    <mergeCell ref="H715:J715"/>
    <mergeCell ref="K715:L715"/>
    <mergeCell ref="M715:N715"/>
    <mergeCell ref="O715:P715"/>
    <mergeCell ref="Q715:R715"/>
    <mergeCell ref="B714:E714"/>
    <mergeCell ref="F714:G714"/>
    <mergeCell ref="H714:J714"/>
    <mergeCell ref="K714:L714"/>
    <mergeCell ref="M714:N714"/>
    <mergeCell ref="O714:P714"/>
    <mergeCell ref="Q712:R712"/>
    <mergeCell ref="B713:E713"/>
    <mergeCell ref="F713:G713"/>
    <mergeCell ref="H713:J713"/>
    <mergeCell ref="K713:L713"/>
    <mergeCell ref="M713:N713"/>
    <mergeCell ref="O713:P713"/>
    <mergeCell ref="Q713:R713"/>
    <mergeCell ref="B712:E712"/>
    <mergeCell ref="F712:G712"/>
    <mergeCell ref="H712:J712"/>
    <mergeCell ref="K712:L712"/>
    <mergeCell ref="M712:N712"/>
    <mergeCell ref="O712:P712"/>
    <mergeCell ref="Q710:R710"/>
    <mergeCell ref="B711:E711"/>
    <mergeCell ref="F711:G711"/>
    <mergeCell ref="H711:J711"/>
    <mergeCell ref="K711:L711"/>
    <mergeCell ref="M711:N711"/>
    <mergeCell ref="O711:P711"/>
    <mergeCell ref="Q711:R711"/>
    <mergeCell ref="B710:E710"/>
    <mergeCell ref="F710:G710"/>
    <mergeCell ref="H710:J710"/>
    <mergeCell ref="K710:L710"/>
    <mergeCell ref="M710:N710"/>
    <mergeCell ref="O710:P710"/>
    <mergeCell ref="Q708:R708"/>
    <mergeCell ref="B709:E709"/>
    <mergeCell ref="F709:G709"/>
    <mergeCell ref="H709:J709"/>
    <mergeCell ref="K709:L709"/>
    <mergeCell ref="M709:N709"/>
    <mergeCell ref="O709:P709"/>
    <mergeCell ref="Q709:R709"/>
    <mergeCell ref="B708:E708"/>
    <mergeCell ref="F708:G708"/>
    <mergeCell ref="H708:J708"/>
    <mergeCell ref="K708:L708"/>
    <mergeCell ref="M708:N708"/>
    <mergeCell ref="O708:P708"/>
    <mergeCell ref="Q706:R706"/>
    <mergeCell ref="B707:E707"/>
    <mergeCell ref="F707:G707"/>
    <mergeCell ref="H707:J707"/>
    <mergeCell ref="K707:L707"/>
    <mergeCell ref="M707:N707"/>
    <mergeCell ref="O707:P707"/>
    <mergeCell ref="Q707:R707"/>
    <mergeCell ref="B706:E706"/>
    <mergeCell ref="F706:G706"/>
    <mergeCell ref="H706:J706"/>
    <mergeCell ref="K706:L706"/>
    <mergeCell ref="M706:N706"/>
    <mergeCell ref="O706:P706"/>
    <mergeCell ref="Q704:R704"/>
    <mergeCell ref="B705:E705"/>
    <mergeCell ref="F705:G705"/>
    <mergeCell ref="H705:J705"/>
    <mergeCell ref="K705:L705"/>
    <mergeCell ref="M705:N705"/>
    <mergeCell ref="O705:P705"/>
    <mergeCell ref="Q705:R705"/>
    <mergeCell ref="B704:E704"/>
    <mergeCell ref="F704:G704"/>
    <mergeCell ref="H704:J704"/>
    <mergeCell ref="K704:L704"/>
    <mergeCell ref="M704:N704"/>
    <mergeCell ref="O704:P704"/>
    <mergeCell ref="Q702:R702"/>
    <mergeCell ref="B703:E703"/>
    <mergeCell ref="F703:G703"/>
    <mergeCell ref="H703:J703"/>
    <mergeCell ref="K703:L703"/>
    <mergeCell ref="M703:N703"/>
    <mergeCell ref="O703:P703"/>
    <mergeCell ref="Q703:R703"/>
    <mergeCell ref="B702:E702"/>
    <mergeCell ref="F702:G702"/>
    <mergeCell ref="H702:J702"/>
    <mergeCell ref="K702:L702"/>
    <mergeCell ref="M702:N702"/>
    <mergeCell ref="O702:P702"/>
    <mergeCell ref="Q700:R700"/>
    <mergeCell ref="B701:E701"/>
    <mergeCell ref="F701:G701"/>
    <mergeCell ref="H701:J701"/>
    <mergeCell ref="K701:L701"/>
    <mergeCell ref="M701:N701"/>
    <mergeCell ref="O701:P701"/>
    <mergeCell ref="Q701:R701"/>
    <mergeCell ref="B700:E700"/>
    <mergeCell ref="F700:G700"/>
    <mergeCell ref="H700:J700"/>
    <mergeCell ref="K700:L700"/>
    <mergeCell ref="M700:N700"/>
    <mergeCell ref="O700:P700"/>
    <mergeCell ref="Q698:R698"/>
    <mergeCell ref="B699:E699"/>
    <mergeCell ref="F699:G699"/>
    <mergeCell ref="H699:J699"/>
    <mergeCell ref="K699:L699"/>
    <mergeCell ref="M699:N699"/>
    <mergeCell ref="O699:P699"/>
    <mergeCell ref="Q699:R699"/>
    <mergeCell ref="B698:E698"/>
    <mergeCell ref="F698:G698"/>
    <mergeCell ref="H698:J698"/>
    <mergeCell ref="K698:L698"/>
    <mergeCell ref="M698:N698"/>
    <mergeCell ref="O698:P698"/>
    <mergeCell ref="Q696:R696"/>
    <mergeCell ref="B697:E697"/>
    <mergeCell ref="F697:G697"/>
    <mergeCell ref="H697:J697"/>
    <mergeCell ref="K697:L697"/>
    <mergeCell ref="M697:N697"/>
    <mergeCell ref="O697:P697"/>
    <mergeCell ref="Q697:R697"/>
    <mergeCell ref="B696:E696"/>
    <mergeCell ref="F696:G696"/>
    <mergeCell ref="H696:J696"/>
    <mergeCell ref="K696:L696"/>
    <mergeCell ref="M696:N696"/>
    <mergeCell ref="O696:P696"/>
    <mergeCell ref="Q694:R694"/>
    <mergeCell ref="B695:E695"/>
    <mergeCell ref="F695:G695"/>
    <mergeCell ref="H695:J695"/>
    <mergeCell ref="K695:L695"/>
    <mergeCell ref="M695:N695"/>
    <mergeCell ref="O695:P695"/>
    <mergeCell ref="Q695:R695"/>
    <mergeCell ref="B694:E694"/>
    <mergeCell ref="F694:G694"/>
    <mergeCell ref="H694:J694"/>
    <mergeCell ref="K694:L694"/>
    <mergeCell ref="M694:N694"/>
    <mergeCell ref="O694:P694"/>
    <mergeCell ref="Q692:R692"/>
    <mergeCell ref="B693:E693"/>
    <mergeCell ref="F693:G693"/>
    <mergeCell ref="H693:J693"/>
    <mergeCell ref="K693:L693"/>
    <mergeCell ref="M693:N693"/>
    <mergeCell ref="O693:P693"/>
    <mergeCell ref="Q693:R693"/>
    <mergeCell ref="B692:E692"/>
    <mergeCell ref="F692:G692"/>
    <mergeCell ref="H692:J692"/>
    <mergeCell ref="K692:L692"/>
    <mergeCell ref="M692:N692"/>
    <mergeCell ref="O692:P692"/>
    <mergeCell ref="Q690:R690"/>
    <mergeCell ref="B691:E691"/>
    <mergeCell ref="F691:G691"/>
    <mergeCell ref="H691:J691"/>
    <mergeCell ref="K691:L691"/>
    <mergeCell ref="M691:N691"/>
    <mergeCell ref="O691:P691"/>
    <mergeCell ref="Q691:R691"/>
    <mergeCell ref="B690:E690"/>
    <mergeCell ref="F690:G690"/>
    <mergeCell ref="H690:J690"/>
    <mergeCell ref="K690:L690"/>
    <mergeCell ref="M690:N690"/>
    <mergeCell ref="O690:P690"/>
    <mergeCell ref="Q688:R688"/>
    <mergeCell ref="B689:E689"/>
    <mergeCell ref="F689:G689"/>
    <mergeCell ref="H689:J689"/>
    <mergeCell ref="K689:L689"/>
    <mergeCell ref="M689:N689"/>
    <mergeCell ref="O689:P689"/>
    <mergeCell ref="Q689:R689"/>
    <mergeCell ref="B688:E688"/>
    <mergeCell ref="F688:G688"/>
    <mergeCell ref="H688:J688"/>
    <mergeCell ref="K688:L688"/>
    <mergeCell ref="M688:N688"/>
    <mergeCell ref="O688:P688"/>
    <mergeCell ref="Q686:R686"/>
    <mergeCell ref="B687:E687"/>
    <mergeCell ref="F687:G687"/>
    <mergeCell ref="H687:J687"/>
    <mergeCell ref="K687:L687"/>
    <mergeCell ref="M687:N687"/>
    <mergeCell ref="O687:P687"/>
    <mergeCell ref="Q687:R687"/>
    <mergeCell ref="B686:E686"/>
    <mergeCell ref="F686:G686"/>
    <mergeCell ref="H686:J686"/>
    <mergeCell ref="K686:L686"/>
    <mergeCell ref="M686:N686"/>
    <mergeCell ref="O686:P686"/>
    <mergeCell ref="Q684:R684"/>
    <mergeCell ref="B685:E685"/>
    <mergeCell ref="F685:G685"/>
    <mergeCell ref="H685:J685"/>
    <mergeCell ref="K685:L685"/>
    <mergeCell ref="M685:N685"/>
    <mergeCell ref="O685:P685"/>
    <mergeCell ref="Q685:R685"/>
    <mergeCell ref="B684:E684"/>
    <mergeCell ref="F684:G684"/>
    <mergeCell ref="H684:J684"/>
    <mergeCell ref="K684:L684"/>
    <mergeCell ref="M684:N684"/>
    <mergeCell ref="O684:P684"/>
    <mergeCell ref="Q682:R682"/>
    <mergeCell ref="B683:E683"/>
    <mergeCell ref="F683:G683"/>
    <mergeCell ref="H683:J683"/>
    <mergeCell ref="K683:L683"/>
    <mergeCell ref="M683:N683"/>
    <mergeCell ref="O683:P683"/>
    <mergeCell ref="Q683:R683"/>
    <mergeCell ref="B682:E682"/>
    <mergeCell ref="F682:G682"/>
    <mergeCell ref="H682:J682"/>
    <mergeCell ref="K682:L682"/>
    <mergeCell ref="M682:N682"/>
    <mergeCell ref="O682:P682"/>
    <mergeCell ref="Q680:R680"/>
    <mergeCell ref="B681:E681"/>
    <mergeCell ref="F681:G681"/>
    <mergeCell ref="H681:J681"/>
    <mergeCell ref="K681:L681"/>
    <mergeCell ref="M681:N681"/>
    <mergeCell ref="O681:P681"/>
    <mergeCell ref="Q681:R681"/>
    <mergeCell ref="B680:E680"/>
    <mergeCell ref="F680:G680"/>
    <mergeCell ref="H680:J680"/>
    <mergeCell ref="K680:L680"/>
    <mergeCell ref="M680:N680"/>
    <mergeCell ref="O680:P680"/>
    <mergeCell ref="Q678:R678"/>
    <mergeCell ref="B679:E679"/>
    <mergeCell ref="F679:G679"/>
    <mergeCell ref="H679:J679"/>
    <mergeCell ref="K679:L679"/>
    <mergeCell ref="M679:N679"/>
    <mergeCell ref="O679:P679"/>
    <mergeCell ref="Q679:R679"/>
    <mergeCell ref="B678:E678"/>
    <mergeCell ref="F678:G678"/>
    <mergeCell ref="H678:J678"/>
    <mergeCell ref="K678:L678"/>
    <mergeCell ref="M678:N678"/>
    <mergeCell ref="O678:P678"/>
    <mergeCell ref="Q676:R676"/>
    <mergeCell ref="B677:E677"/>
    <mergeCell ref="F677:G677"/>
    <mergeCell ref="H677:J677"/>
    <mergeCell ref="K677:L677"/>
    <mergeCell ref="M677:N677"/>
    <mergeCell ref="O677:P677"/>
    <mergeCell ref="Q677:R677"/>
    <mergeCell ref="B676:E676"/>
    <mergeCell ref="F676:G676"/>
    <mergeCell ref="H676:J676"/>
    <mergeCell ref="K676:L676"/>
    <mergeCell ref="M676:N676"/>
    <mergeCell ref="O676:P676"/>
    <mergeCell ref="Q674:R674"/>
    <mergeCell ref="B675:E675"/>
    <mergeCell ref="F675:G675"/>
    <mergeCell ref="H675:J675"/>
    <mergeCell ref="K675:L675"/>
    <mergeCell ref="M675:N675"/>
    <mergeCell ref="O675:P675"/>
    <mergeCell ref="Q675:R675"/>
    <mergeCell ref="B674:E674"/>
    <mergeCell ref="F674:G674"/>
    <mergeCell ref="H674:J674"/>
    <mergeCell ref="K674:L674"/>
    <mergeCell ref="M674:N674"/>
    <mergeCell ref="O674:P674"/>
    <mergeCell ref="Q672:R672"/>
    <mergeCell ref="B673:E673"/>
    <mergeCell ref="F673:G673"/>
    <mergeCell ref="H673:J673"/>
    <mergeCell ref="K673:L673"/>
    <mergeCell ref="M673:N673"/>
    <mergeCell ref="O673:P673"/>
    <mergeCell ref="Q673:R673"/>
    <mergeCell ref="B672:E672"/>
    <mergeCell ref="F672:G672"/>
    <mergeCell ref="H672:J672"/>
    <mergeCell ref="K672:L672"/>
    <mergeCell ref="M672:N672"/>
    <mergeCell ref="O672:P672"/>
    <mergeCell ref="Q670:R670"/>
    <mergeCell ref="B671:E671"/>
    <mergeCell ref="F671:G671"/>
    <mergeCell ref="H671:J671"/>
    <mergeCell ref="K671:L671"/>
    <mergeCell ref="M671:N671"/>
    <mergeCell ref="O671:P671"/>
    <mergeCell ref="Q671:R671"/>
    <mergeCell ref="B670:E670"/>
    <mergeCell ref="F670:G670"/>
    <mergeCell ref="H670:J670"/>
    <mergeCell ref="K670:L670"/>
    <mergeCell ref="M670:N670"/>
    <mergeCell ref="O670:P670"/>
    <mergeCell ref="Q668:R668"/>
    <mergeCell ref="B669:E669"/>
    <mergeCell ref="F669:G669"/>
    <mergeCell ref="H669:J669"/>
    <mergeCell ref="K669:L669"/>
    <mergeCell ref="M669:N669"/>
    <mergeCell ref="O669:P669"/>
    <mergeCell ref="Q669:R669"/>
    <mergeCell ref="B668:E668"/>
    <mergeCell ref="F668:G668"/>
    <mergeCell ref="H668:J668"/>
    <mergeCell ref="K668:L668"/>
    <mergeCell ref="M668:N668"/>
    <mergeCell ref="O668:P668"/>
    <mergeCell ref="Q666:R666"/>
    <mergeCell ref="B667:E667"/>
    <mergeCell ref="F667:G667"/>
    <mergeCell ref="H667:J667"/>
    <mergeCell ref="K667:L667"/>
    <mergeCell ref="M667:N667"/>
    <mergeCell ref="O667:P667"/>
    <mergeCell ref="Q667:R667"/>
    <mergeCell ref="B666:E666"/>
    <mergeCell ref="F666:G666"/>
    <mergeCell ref="H666:J666"/>
    <mergeCell ref="K666:L666"/>
    <mergeCell ref="M666:N666"/>
    <mergeCell ref="O666:P666"/>
    <mergeCell ref="Q664:R664"/>
    <mergeCell ref="B665:E665"/>
    <mergeCell ref="F665:G665"/>
    <mergeCell ref="H665:J665"/>
    <mergeCell ref="K665:L665"/>
    <mergeCell ref="M665:N665"/>
    <mergeCell ref="O665:P665"/>
    <mergeCell ref="Q665:R665"/>
    <mergeCell ref="B664:E664"/>
    <mergeCell ref="F664:G664"/>
    <mergeCell ref="H664:J664"/>
    <mergeCell ref="K664:L664"/>
    <mergeCell ref="M664:N664"/>
    <mergeCell ref="O664:P664"/>
    <mergeCell ref="Q662:R662"/>
    <mergeCell ref="B663:E663"/>
    <mergeCell ref="F663:G663"/>
    <mergeCell ref="H663:J663"/>
    <mergeCell ref="K663:L663"/>
    <mergeCell ref="M663:N663"/>
    <mergeCell ref="O663:P663"/>
    <mergeCell ref="Q663:R663"/>
    <mergeCell ref="B662:E662"/>
    <mergeCell ref="F662:G662"/>
    <mergeCell ref="H662:J662"/>
    <mergeCell ref="K662:L662"/>
    <mergeCell ref="M662:N662"/>
    <mergeCell ref="O662:P662"/>
    <mergeCell ref="Q657:R657"/>
    <mergeCell ref="B661:E661"/>
    <mergeCell ref="F661:G661"/>
    <mergeCell ref="H661:J661"/>
    <mergeCell ref="K661:L661"/>
    <mergeCell ref="M661:N661"/>
    <mergeCell ref="O661:P661"/>
    <mergeCell ref="Q661:R661"/>
    <mergeCell ref="B657:E657"/>
    <mergeCell ref="F657:G657"/>
    <mergeCell ref="H657:J657"/>
    <mergeCell ref="K657:L657"/>
    <mergeCell ref="M657:N657"/>
    <mergeCell ref="O657:P657"/>
    <mergeCell ref="Q655:R655"/>
    <mergeCell ref="B656:E656"/>
    <mergeCell ref="F656:G656"/>
    <mergeCell ref="H656:J656"/>
    <mergeCell ref="K656:L656"/>
    <mergeCell ref="M656:N656"/>
    <mergeCell ref="O656:P656"/>
    <mergeCell ref="Q656:R656"/>
    <mergeCell ref="B655:E655"/>
    <mergeCell ref="F655:G655"/>
    <mergeCell ref="H655:J655"/>
    <mergeCell ref="K655:L655"/>
    <mergeCell ref="M655:N655"/>
    <mergeCell ref="O655:P655"/>
    <mergeCell ref="Q653:R653"/>
    <mergeCell ref="B654:E654"/>
    <mergeCell ref="F654:G654"/>
    <mergeCell ref="H654:J654"/>
    <mergeCell ref="K654:L654"/>
    <mergeCell ref="M654:N654"/>
    <mergeCell ref="O654:P654"/>
    <mergeCell ref="Q654:R654"/>
    <mergeCell ref="B653:E653"/>
    <mergeCell ref="F653:G653"/>
    <mergeCell ref="H653:J653"/>
    <mergeCell ref="K653:L653"/>
    <mergeCell ref="M653:N653"/>
    <mergeCell ref="O653:P653"/>
    <mergeCell ref="Q651:R651"/>
    <mergeCell ref="B652:E652"/>
    <mergeCell ref="F652:G652"/>
    <mergeCell ref="H652:J652"/>
    <mergeCell ref="K652:L652"/>
    <mergeCell ref="M652:N652"/>
    <mergeCell ref="O652:P652"/>
    <mergeCell ref="Q652:R652"/>
    <mergeCell ref="B651:E651"/>
    <mergeCell ref="F651:G651"/>
    <mergeCell ref="H651:J651"/>
    <mergeCell ref="K651:L651"/>
    <mergeCell ref="M651:N651"/>
    <mergeCell ref="O651:P651"/>
    <mergeCell ref="Q649:R649"/>
    <mergeCell ref="B650:E650"/>
    <mergeCell ref="F650:G650"/>
    <mergeCell ref="H650:J650"/>
    <mergeCell ref="K650:L650"/>
    <mergeCell ref="M650:N650"/>
    <mergeCell ref="O650:P650"/>
    <mergeCell ref="Q650:R650"/>
    <mergeCell ref="B649:E649"/>
    <mergeCell ref="F649:G649"/>
    <mergeCell ref="H649:J649"/>
    <mergeCell ref="K649:L649"/>
    <mergeCell ref="M649:N649"/>
    <mergeCell ref="O649:P649"/>
    <mergeCell ref="Q647:R647"/>
    <mergeCell ref="B648:E648"/>
    <mergeCell ref="F648:G648"/>
    <mergeCell ref="H648:J648"/>
    <mergeCell ref="K648:L648"/>
    <mergeCell ref="M648:N648"/>
    <mergeCell ref="O648:P648"/>
    <mergeCell ref="Q648:R648"/>
    <mergeCell ref="B647:E647"/>
    <mergeCell ref="F647:G647"/>
    <mergeCell ref="H647:J647"/>
    <mergeCell ref="K647:L647"/>
    <mergeCell ref="M647:N647"/>
    <mergeCell ref="O647:P647"/>
    <mergeCell ref="Q645:R645"/>
    <mergeCell ref="B646:E646"/>
    <mergeCell ref="F646:G646"/>
    <mergeCell ref="H646:J646"/>
    <mergeCell ref="K646:L646"/>
    <mergeCell ref="M646:N646"/>
    <mergeCell ref="O646:P646"/>
    <mergeCell ref="Q646:R646"/>
    <mergeCell ref="B645:E645"/>
    <mergeCell ref="F645:G645"/>
    <mergeCell ref="H645:J645"/>
    <mergeCell ref="K645:L645"/>
    <mergeCell ref="M645:N645"/>
    <mergeCell ref="O645:P645"/>
    <mergeCell ref="Q643:R643"/>
    <mergeCell ref="B644:E644"/>
    <mergeCell ref="F644:G644"/>
    <mergeCell ref="H644:J644"/>
    <mergeCell ref="K644:L644"/>
    <mergeCell ref="M644:N644"/>
    <mergeCell ref="O644:P644"/>
    <mergeCell ref="Q644:R644"/>
    <mergeCell ref="B643:E643"/>
    <mergeCell ref="F643:G643"/>
    <mergeCell ref="H643:J643"/>
    <mergeCell ref="K643:L643"/>
    <mergeCell ref="M643:N643"/>
    <mergeCell ref="O643:P643"/>
    <mergeCell ref="Q641:R641"/>
    <mergeCell ref="B642:E642"/>
    <mergeCell ref="F642:G642"/>
    <mergeCell ref="H642:J642"/>
    <mergeCell ref="K642:L642"/>
    <mergeCell ref="M642:N642"/>
    <mergeCell ref="O642:P642"/>
    <mergeCell ref="Q642:R642"/>
    <mergeCell ref="B641:E641"/>
    <mergeCell ref="F641:G641"/>
    <mergeCell ref="H641:J641"/>
    <mergeCell ref="K641:L641"/>
    <mergeCell ref="M641:N641"/>
    <mergeCell ref="O641:P641"/>
    <mergeCell ref="Q639:R639"/>
    <mergeCell ref="B640:E640"/>
    <mergeCell ref="F640:G640"/>
    <mergeCell ref="H640:J640"/>
    <mergeCell ref="K640:L640"/>
    <mergeCell ref="M640:N640"/>
    <mergeCell ref="O640:P640"/>
    <mergeCell ref="Q640:R640"/>
    <mergeCell ref="B639:E639"/>
    <mergeCell ref="F639:G639"/>
    <mergeCell ref="H639:J639"/>
    <mergeCell ref="K639:L639"/>
    <mergeCell ref="M639:N639"/>
    <mergeCell ref="O639:P639"/>
    <mergeCell ref="Q637:R637"/>
    <mergeCell ref="B638:E638"/>
    <mergeCell ref="F638:G638"/>
    <mergeCell ref="H638:J638"/>
    <mergeCell ref="K638:L638"/>
    <mergeCell ref="M638:N638"/>
    <mergeCell ref="O638:P638"/>
    <mergeCell ref="Q638:R638"/>
    <mergeCell ref="B637:E637"/>
    <mergeCell ref="F637:G637"/>
    <mergeCell ref="H637:J637"/>
    <mergeCell ref="K637:L637"/>
    <mergeCell ref="M637:N637"/>
    <mergeCell ref="O637:P637"/>
    <mergeCell ref="Q635:R635"/>
    <mergeCell ref="B636:E636"/>
    <mergeCell ref="F636:G636"/>
    <mergeCell ref="H636:J636"/>
    <mergeCell ref="K636:L636"/>
    <mergeCell ref="M636:N636"/>
    <mergeCell ref="O636:P636"/>
    <mergeCell ref="Q636:R636"/>
    <mergeCell ref="B635:E635"/>
    <mergeCell ref="F635:G635"/>
    <mergeCell ref="H635:J635"/>
    <mergeCell ref="K635:L635"/>
    <mergeCell ref="M635:N635"/>
    <mergeCell ref="O635:P635"/>
    <mergeCell ref="Q633:R633"/>
    <mergeCell ref="B634:E634"/>
    <mergeCell ref="F634:G634"/>
    <mergeCell ref="H634:J634"/>
    <mergeCell ref="K634:L634"/>
    <mergeCell ref="M634:N634"/>
    <mergeCell ref="O634:P634"/>
    <mergeCell ref="Q634:R634"/>
    <mergeCell ref="B633:E633"/>
    <mergeCell ref="F633:G633"/>
    <mergeCell ref="H633:J633"/>
    <mergeCell ref="K633:L633"/>
    <mergeCell ref="M633:N633"/>
    <mergeCell ref="O633:P633"/>
    <mergeCell ref="Q631:R631"/>
    <mergeCell ref="B632:E632"/>
    <mergeCell ref="F632:G632"/>
    <mergeCell ref="H632:J632"/>
    <mergeCell ref="K632:L632"/>
    <mergeCell ref="M632:N632"/>
    <mergeCell ref="O632:P632"/>
    <mergeCell ref="Q632:R632"/>
    <mergeCell ref="B631:E631"/>
    <mergeCell ref="F631:G631"/>
    <mergeCell ref="H631:J631"/>
    <mergeCell ref="K631:L631"/>
    <mergeCell ref="M631:N631"/>
    <mergeCell ref="O631:P631"/>
    <mergeCell ref="Q629:R629"/>
    <mergeCell ref="B630:E630"/>
    <mergeCell ref="F630:G630"/>
    <mergeCell ref="H630:J630"/>
    <mergeCell ref="K630:L630"/>
    <mergeCell ref="M630:N630"/>
    <mergeCell ref="O630:P630"/>
    <mergeCell ref="Q630:R630"/>
    <mergeCell ref="B629:E629"/>
    <mergeCell ref="F629:G629"/>
    <mergeCell ref="H629:J629"/>
    <mergeCell ref="K629:L629"/>
    <mergeCell ref="M629:N629"/>
    <mergeCell ref="O629:P629"/>
    <mergeCell ref="Q627:R627"/>
    <mergeCell ref="B628:E628"/>
    <mergeCell ref="F628:G628"/>
    <mergeCell ref="H628:J628"/>
    <mergeCell ref="K628:L628"/>
    <mergeCell ref="M628:N628"/>
    <mergeCell ref="O628:P628"/>
    <mergeCell ref="Q628:R628"/>
    <mergeCell ref="B627:E627"/>
    <mergeCell ref="F627:G627"/>
    <mergeCell ref="H627:J627"/>
    <mergeCell ref="K627:L627"/>
    <mergeCell ref="M627:N627"/>
    <mergeCell ref="O627:P627"/>
    <mergeCell ref="Q625:R625"/>
    <mergeCell ref="B626:E626"/>
    <mergeCell ref="F626:G626"/>
    <mergeCell ref="H626:J626"/>
    <mergeCell ref="K626:L626"/>
    <mergeCell ref="M626:N626"/>
    <mergeCell ref="O626:P626"/>
    <mergeCell ref="Q626:R626"/>
    <mergeCell ref="B625:E625"/>
    <mergeCell ref="F625:G625"/>
    <mergeCell ref="H625:J625"/>
    <mergeCell ref="K625:L625"/>
    <mergeCell ref="M625:N625"/>
    <mergeCell ref="O625:P625"/>
    <mergeCell ref="Q623:R623"/>
    <mergeCell ref="B624:E624"/>
    <mergeCell ref="F624:G624"/>
    <mergeCell ref="H624:J624"/>
    <mergeCell ref="K624:L624"/>
    <mergeCell ref="M624:N624"/>
    <mergeCell ref="O624:P624"/>
    <mergeCell ref="Q624:R624"/>
    <mergeCell ref="B623:E623"/>
    <mergeCell ref="F623:G623"/>
    <mergeCell ref="H623:J623"/>
    <mergeCell ref="K623:L623"/>
    <mergeCell ref="M623:N623"/>
    <mergeCell ref="O623:P623"/>
    <mergeCell ref="Q621:R621"/>
    <mergeCell ref="B622:E622"/>
    <mergeCell ref="F622:G622"/>
    <mergeCell ref="H622:J622"/>
    <mergeCell ref="K622:L622"/>
    <mergeCell ref="M622:N622"/>
    <mergeCell ref="O622:P622"/>
    <mergeCell ref="Q622:R622"/>
    <mergeCell ref="B621:E621"/>
    <mergeCell ref="F621:G621"/>
    <mergeCell ref="H621:J621"/>
    <mergeCell ref="K621:L621"/>
    <mergeCell ref="M621:N621"/>
    <mergeCell ref="O621:P621"/>
    <mergeCell ref="Q619:R619"/>
    <mergeCell ref="B620:E620"/>
    <mergeCell ref="F620:G620"/>
    <mergeCell ref="H620:J620"/>
    <mergeCell ref="K620:L620"/>
    <mergeCell ref="M620:N620"/>
    <mergeCell ref="O620:P620"/>
    <mergeCell ref="Q620:R620"/>
    <mergeCell ref="B619:E619"/>
    <mergeCell ref="F619:G619"/>
    <mergeCell ref="H619:J619"/>
    <mergeCell ref="K619:L619"/>
    <mergeCell ref="M619:N619"/>
    <mergeCell ref="O619:P619"/>
    <mergeCell ref="Q616:R616"/>
    <mergeCell ref="B618:E618"/>
    <mergeCell ref="F618:G618"/>
    <mergeCell ref="H618:J618"/>
    <mergeCell ref="K618:L618"/>
    <mergeCell ref="M618:N618"/>
    <mergeCell ref="O618:P618"/>
    <mergeCell ref="Q618:R618"/>
    <mergeCell ref="B616:E616"/>
    <mergeCell ref="F616:G616"/>
    <mergeCell ref="H616:J616"/>
    <mergeCell ref="K616:L616"/>
    <mergeCell ref="M616:N616"/>
    <mergeCell ref="O616:P616"/>
    <mergeCell ref="Q614:R614"/>
    <mergeCell ref="B615:E615"/>
    <mergeCell ref="F615:G615"/>
    <mergeCell ref="H615:J615"/>
    <mergeCell ref="K615:L615"/>
    <mergeCell ref="M615:N615"/>
    <mergeCell ref="O615:P615"/>
    <mergeCell ref="Q615:R615"/>
    <mergeCell ref="B614:E614"/>
    <mergeCell ref="F614:G614"/>
    <mergeCell ref="H614:J614"/>
    <mergeCell ref="K614:L614"/>
    <mergeCell ref="M614:N614"/>
    <mergeCell ref="O614:P614"/>
    <mergeCell ref="Q612:R612"/>
    <mergeCell ref="B613:E613"/>
    <mergeCell ref="F613:G613"/>
    <mergeCell ref="H613:J613"/>
    <mergeCell ref="K613:L613"/>
    <mergeCell ref="M613:N613"/>
    <mergeCell ref="O613:P613"/>
    <mergeCell ref="Q613:R613"/>
    <mergeCell ref="B612:E612"/>
    <mergeCell ref="F612:G612"/>
    <mergeCell ref="H612:J612"/>
    <mergeCell ref="K612:L612"/>
    <mergeCell ref="M612:N612"/>
    <mergeCell ref="O612:P612"/>
    <mergeCell ref="Q610:R610"/>
    <mergeCell ref="B611:E611"/>
    <mergeCell ref="F611:G611"/>
    <mergeCell ref="H611:J611"/>
    <mergeCell ref="K611:L611"/>
    <mergeCell ref="M611:N611"/>
    <mergeCell ref="O611:P611"/>
    <mergeCell ref="Q611:R611"/>
    <mergeCell ref="B610:E610"/>
    <mergeCell ref="F610:G610"/>
    <mergeCell ref="H610:J610"/>
    <mergeCell ref="K610:L610"/>
    <mergeCell ref="M610:N610"/>
    <mergeCell ref="O610:P610"/>
    <mergeCell ref="Q608:R608"/>
    <mergeCell ref="B609:E609"/>
    <mergeCell ref="F609:G609"/>
    <mergeCell ref="H609:J609"/>
    <mergeCell ref="K609:L609"/>
    <mergeCell ref="M609:N609"/>
    <mergeCell ref="O609:P609"/>
    <mergeCell ref="Q609:R609"/>
    <mergeCell ref="B608:E608"/>
    <mergeCell ref="F608:G608"/>
    <mergeCell ref="H608:J608"/>
    <mergeCell ref="K608:L608"/>
    <mergeCell ref="M608:N608"/>
    <mergeCell ref="O608:P608"/>
    <mergeCell ref="Q606:R606"/>
    <mergeCell ref="B607:E607"/>
    <mergeCell ref="F607:G607"/>
    <mergeCell ref="H607:J607"/>
    <mergeCell ref="K607:L607"/>
    <mergeCell ref="M607:N607"/>
    <mergeCell ref="O607:P607"/>
    <mergeCell ref="Q607:R607"/>
    <mergeCell ref="B606:E606"/>
    <mergeCell ref="F606:G606"/>
    <mergeCell ref="H606:J606"/>
    <mergeCell ref="K606:L606"/>
    <mergeCell ref="M606:N606"/>
    <mergeCell ref="O606:P606"/>
    <mergeCell ref="Q604:R604"/>
    <mergeCell ref="B605:E605"/>
    <mergeCell ref="F605:G605"/>
    <mergeCell ref="H605:J605"/>
    <mergeCell ref="K605:L605"/>
    <mergeCell ref="M605:N605"/>
    <mergeCell ref="O605:P605"/>
    <mergeCell ref="Q605:R605"/>
    <mergeCell ref="B604:E604"/>
    <mergeCell ref="F604:G604"/>
    <mergeCell ref="H604:J604"/>
    <mergeCell ref="K604:L604"/>
    <mergeCell ref="M604:N604"/>
    <mergeCell ref="O604:P604"/>
    <mergeCell ref="Q602:R602"/>
    <mergeCell ref="B603:E603"/>
    <mergeCell ref="F603:G603"/>
    <mergeCell ref="H603:J603"/>
    <mergeCell ref="K603:L603"/>
    <mergeCell ref="M603:N603"/>
    <mergeCell ref="O603:P603"/>
    <mergeCell ref="Q603:R603"/>
    <mergeCell ref="B602:E602"/>
    <mergeCell ref="F602:G602"/>
    <mergeCell ref="H602:J602"/>
    <mergeCell ref="K602:L602"/>
    <mergeCell ref="M602:N602"/>
    <mergeCell ref="O602:P602"/>
    <mergeCell ref="Q599:R599"/>
    <mergeCell ref="B601:E601"/>
    <mergeCell ref="F601:G601"/>
    <mergeCell ref="H601:J601"/>
    <mergeCell ref="K601:L601"/>
    <mergeCell ref="M601:N601"/>
    <mergeCell ref="O601:P601"/>
    <mergeCell ref="Q601:R601"/>
    <mergeCell ref="B599:E599"/>
    <mergeCell ref="F599:G599"/>
    <mergeCell ref="H599:J599"/>
    <mergeCell ref="K599:L599"/>
    <mergeCell ref="M599:N599"/>
    <mergeCell ref="O599:P599"/>
    <mergeCell ref="Q597:R597"/>
    <mergeCell ref="B598:E598"/>
    <mergeCell ref="F598:G598"/>
    <mergeCell ref="H598:J598"/>
    <mergeCell ref="K598:L598"/>
    <mergeCell ref="M598:N598"/>
    <mergeCell ref="O598:P598"/>
    <mergeCell ref="Q598:R598"/>
    <mergeCell ref="B597:E597"/>
    <mergeCell ref="F597:G597"/>
    <mergeCell ref="H597:J597"/>
    <mergeCell ref="K597:L597"/>
    <mergeCell ref="M597:N597"/>
    <mergeCell ref="O597:P597"/>
    <mergeCell ref="Q595:R595"/>
    <mergeCell ref="B596:E596"/>
    <mergeCell ref="F596:G596"/>
    <mergeCell ref="H596:J596"/>
    <mergeCell ref="K596:L596"/>
    <mergeCell ref="M596:N596"/>
    <mergeCell ref="O596:P596"/>
    <mergeCell ref="Q596:R596"/>
    <mergeCell ref="B595:E595"/>
    <mergeCell ref="F595:G595"/>
    <mergeCell ref="H595:J595"/>
    <mergeCell ref="K595:L595"/>
    <mergeCell ref="M595:N595"/>
    <mergeCell ref="O595:P595"/>
    <mergeCell ref="Q593:R593"/>
    <mergeCell ref="B594:E594"/>
    <mergeCell ref="F594:G594"/>
    <mergeCell ref="H594:J594"/>
    <mergeCell ref="K594:L594"/>
    <mergeCell ref="M594:N594"/>
    <mergeCell ref="O594:P594"/>
    <mergeCell ref="Q594:R594"/>
    <mergeCell ref="B593:E593"/>
    <mergeCell ref="F593:G593"/>
    <mergeCell ref="H593:J593"/>
    <mergeCell ref="K593:L593"/>
    <mergeCell ref="M593:N593"/>
    <mergeCell ref="O593:P593"/>
    <mergeCell ref="Q591:R591"/>
    <mergeCell ref="B592:E592"/>
    <mergeCell ref="F592:G592"/>
    <mergeCell ref="H592:J592"/>
    <mergeCell ref="K592:L592"/>
    <mergeCell ref="M592:N592"/>
    <mergeCell ref="O592:P592"/>
    <mergeCell ref="Q592:R592"/>
    <mergeCell ref="B591:E591"/>
    <mergeCell ref="F591:G591"/>
    <mergeCell ref="H591:J591"/>
    <mergeCell ref="K591:L591"/>
    <mergeCell ref="M591:N591"/>
    <mergeCell ref="O591:P591"/>
    <mergeCell ref="Q589:R589"/>
    <mergeCell ref="B590:E590"/>
    <mergeCell ref="F590:G590"/>
    <mergeCell ref="H590:J590"/>
    <mergeCell ref="K590:L590"/>
    <mergeCell ref="M590:N590"/>
    <mergeCell ref="O590:P590"/>
    <mergeCell ref="Q590:R590"/>
    <mergeCell ref="B589:E589"/>
    <mergeCell ref="F589:G589"/>
    <mergeCell ref="H589:J589"/>
    <mergeCell ref="K589:L589"/>
    <mergeCell ref="M589:N589"/>
    <mergeCell ref="O589:P589"/>
    <mergeCell ref="Q587:R587"/>
    <mergeCell ref="B588:E588"/>
    <mergeCell ref="F588:G588"/>
    <mergeCell ref="H588:J588"/>
    <mergeCell ref="K588:L588"/>
    <mergeCell ref="M588:N588"/>
    <mergeCell ref="O588:P588"/>
    <mergeCell ref="Q588:R588"/>
    <mergeCell ref="B587:E587"/>
    <mergeCell ref="F587:G587"/>
    <mergeCell ref="H587:J587"/>
    <mergeCell ref="K587:L587"/>
    <mergeCell ref="M587:N587"/>
    <mergeCell ref="O587:P587"/>
    <mergeCell ref="Q585:R585"/>
    <mergeCell ref="B586:E586"/>
    <mergeCell ref="F586:G586"/>
    <mergeCell ref="H586:J586"/>
    <mergeCell ref="K586:L586"/>
    <mergeCell ref="M586:N586"/>
    <mergeCell ref="O586:P586"/>
    <mergeCell ref="Q586:R586"/>
    <mergeCell ref="B585:E585"/>
    <mergeCell ref="F585:G585"/>
    <mergeCell ref="H585:J585"/>
    <mergeCell ref="K585:L585"/>
    <mergeCell ref="M585:N585"/>
    <mergeCell ref="O585:P585"/>
    <mergeCell ref="Q583:R583"/>
    <mergeCell ref="B584:E584"/>
    <mergeCell ref="F584:G584"/>
    <mergeCell ref="H584:J584"/>
    <mergeCell ref="K584:L584"/>
    <mergeCell ref="M584:N584"/>
    <mergeCell ref="O584:P584"/>
    <mergeCell ref="Q584:R584"/>
    <mergeCell ref="B583:E583"/>
    <mergeCell ref="F583:G583"/>
    <mergeCell ref="H583:J583"/>
    <mergeCell ref="K583:L583"/>
    <mergeCell ref="M583:N583"/>
    <mergeCell ref="O583:P583"/>
    <mergeCell ref="Q581:R581"/>
    <mergeCell ref="B582:E582"/>
    <mergeCell ref="F582:G582"/>
    <mergeCell ref="H582:J582"/>
    <mergeCell ref="K582:L582"/>
    <mergeCell ref="M582:N582"/>
    <mergeCell ref="O582:P582"/>
    <mergeCell ref="Q582:R582"/>
    <mergeCell ref="B581:E581"/>
    <mergeCell ref="F581:G581"/>
    <mergeCell ref="H581:J581"/>
    <mergeCell ref="K581:L581"/>
    <mergeCell ref="M581:N581"/>
    <mergeCell ref="O581:P581"/>
    <mergeCell ref="O578:P578"/>
    <mergeCell ref="Q578:R578"/>
    <mergeCell ref="Q579:R579"/>
    <mergeCell ref="H580:J580"/>
    <mergeCell ref="K580:L580"/>
    <mergeCell ref="M580:N580"/>
    <mergeCell ref="O580:P580"/>
    <mergeCell ref="Q580:R580"/>
    <mergeCell ref="B579:E579"/>
    <mergeCell ref="F579:G579"/>
    <mergeCell ref="H579:J579"/>
    <mergeCell ref="K579:L579"/>
    <mergeCell ref="B580:E580"/>
    <mergeCell ref="F580:G580"/>
    <mergeCell ref="M579:N579"/>
    <mergeCell ref="O579:P579"/>
    <mergeCell ref="B578:E578"/>
    <mergeCell ref="F578:G578"/>
    <mergeCell ref="H578:J578"/>
    <mergeCell ref="K578:L578"/>
    <mergeCell ref="M578:N578"/>
    <mergeCell ref="B577:E577"/>
    <mergeCell ref="F577:G577"/>
    <mergeCell ref="B576:E576"/>
    <mergeCell ref="F576:G576"/>
    <mergeCell ref="H576:J576"/>
    <mergeCell ref="K576:L576"/>
    <mergeCell ref="M576:N576"/>
    <mergeCell ref="Q577:R577"/>
    <mergeCell ref="O576:P576"/>
    <mergeCell ref="Q576:R576"/>
    <mergeCell ref="H577:J577"/>
    <mergeCell ref="K577:L577"/>
    <mergeCell ref="M577:N577"/>
    <mergeCell ref="O577:P577"/>
    <mergeCell ref="Q572:R572"/>
    <mergeCell ref="B573:E573"/>
    <mergeCell ref="F573:G573"/>
    <mergeCell ref="H573:J573"/>
    <mergeCell ref="K573:L573"/>
    <mergeCell ref="M573:N573"/>
    <mergeCell ref="O573:P573"/>
    <mergeCell ref="Q573:R573"/>
    <mergeCell ref="B572:E572"/>
    <mergeCell ref="F572:G572"/>
    <mergeCell ref="H572:J572"/>
    <mergeCell ref="K572:L572"/>
    <mergeCell ref="M572:N572"/>
    <mergeCell ref="O572:P572"/>
    <mergeCell ref="Q570:R570"/>
    <mergeCell ref="B571:E571"/>
    <mergeCell ref="F571:G571"/>
    <mergeCell ref="H571:J571"/>
    <mergeCell ref="K571:L571"/>
    <mergeCell ref="M571:N571"/>
    <mergeCell ref="O571:P571"/>
    <mergeCell ref="Q571:R571"/>
    <mergeCell ref="B570:E570"/>
    <mergeCell ref="F570:G570"/>
    <mergeCell ref="H570:J570"/>
    <mergeCell ref="K570:L570"/>
    <mergeCell ref="M570:N570"/>
    <mergeCell ref="O570:P570"/>
    <mergeCell ref="Q568:R568"/>
    <mergeCell ref="B569:E569"/>
    <mergeCell ref="F569:G569"/>
    <mergeCell ref="H569:J569"/>
    <mergeCell ref="K569:L569"/>
    <mergeCell ref="M569:N569"/>
    <mergeCell ref="O569:P569"/>
    <mergeCell ref="Q569:R569"/>
    <mergeCell ref="B568:E568"/>
    <mergeCell ref="F568:G568"/>
    <mergeCell ref="H568:J568"/>
    <mergeCell ref="K568:L568"/>
    <mergeCell ref="M568:N568"/>
    <mergeCell ref="O568:P568"/>
    <mergeCell ref="Q566:R566"/>
    <mergeCell ref="B567:E567"/>
    <mergeCell ref="F567:G567"/>
    <mergeCell ref="H567:J567"/>
    <mergeCell ref="K567:L567"/>
    <mergeCell ref="M567:N567"/>
    <mergeCell ref="O567:P567"/>
    <mergeCell ref="Q567:R567"/>
    <mergeCell ref="B566:E566"/>
    <mergeCell ref="F566:G566"/>
    <mergeCell ref="H566:J566"/>
    <mergeCell ref="K566:L566"/>
    <mergeCell ref="M566:N566"/>
    <mergeCell ref="O566:P566"/>
    <mergeCell ref="Q564:R564"/>
    <mergeCell ref="B565:E565"/>
    <mergeCell ref="F565:G565"/>
    <mergeCell ref="H565:J565"/>
    <mergeCell ref="K565:L565"/>
    <mergeCell ref="M565:N565"/>
    <mergeCell ref="O565:P565"/>
    <mergeCell ref="Q565:R565"/>
    <mergeCell ref="B564:E564"/>
    <mergeCell ref="F564:G564"/>
    <mergeCell ref="H564:J564"/>
    <mergeCell ref="K564:L564"/>
    <mergeCell ref="M564:N564"/>
    <mergeCell ref="O564:P564"/>
    <mergeCell ref="Q562:R562"/>
    <mergeCell ref="B563:E563"/>
    <mergeCell ref="F563:G563"/>
    <mergeCell ref="H563:J563"/>
    <mergeCell ref="K563:L563"/>
    <mergeCell ref="M563:N563"/>
    <mergeCell ref="O563:P563"/>
    <mergeCell ref="Q563:R563"/>
    <mergeCell ref="B562:E562"/>
    <mergeCell ref="F562:G562"/>
    <mergeCell ref="H562:J562"/>
    <mergeCell ref="K562:L562"/>
    <mergeCell ref="M562:N562"/>
    <mergeCell ref="O562:P562"/>
    <mergeCell ref="Q560:R560"/>
    <mergeCell ref="B561:E561"/>
    <mergeCell ref="F561:G561"/>
    <mergeCell ref="H561:J561"/>
    <mergeCell ref="K561:L561"/>
    <mergeCell ref="M561:N561"/>
    <mergeCell ref="O561:P561"/>
    <mergeCell ref="Q561:R561"/>
    <mergeCell ref="B560:E560"/>
    <mergeCell ref="F560:G560"/>
    <mergeCell ref="H560:J560"/>
    <mergeCell ref="K560:L560"/>
    <mergeCell ref="M560:N560"/>
    <mergeCell ref="O560:P560"/>
    <mergeCell ref="Q558:R558"/>
    <mergeCell ref="B559:E559"/>
    <mergeCell ref="F559:G559"/>
    <mergeCell ref="H559:J559"/>
    <mergeCell ref="K559:L559"/>
    <mergeCell ref="M559:N559"/>
    <mergeCell ref="O559:P559"/>
    <mergeCell ref="Q559:R559"/>
    <mergeCell ref="B558:E558"/>
    <mergeCell ref="F558:G558"/>
    <mergeCell ref="H558:J558"/>
    <mergeCell ref="K558:L558"/>
    <mergeCell ref="M558:N558"/>
    <mergeCell ref="O558:P558"/>
    <mergeCell ref="Q556:R556"/>
    <mergeCell ref="B557:E557"/>
    <mergeCell ref="F557:G557"/>
    <mergeCell ref="H557:J557"/>
    <mergeCell ref="K557:L557"/>
    <mergeCell ref="M557:N557"/>
    <mergeCell ref="O557:P557"/>
    <mergeCell ref="Q557:R557"/>
    <mergeCell ref="B556:E556"/>
    <mergeCell ref="F556:G556"/>
    <mergeCell ref="H556:J556"/>
    <mergeCell ref="K556:L556"/>
    <mergeCell ref="M556:N556"/>
    <mergeCell ref="O556:P556"/>
    <mergeCell ref="Q554:R554"/>
    <mergeCell ref="B555:E555"/>
    <mergeCell ref="F555:G555"/>
    <mergeCell ref="H555:J555"/>
    <mergeCell ref="K555:L555"/>
    <mergeCell ref="M555:N555"/>
    <mergeCell ref="O555:P555"/>
    <mergeCell ref="Q555:R555"/>
    <mergeCell ref="B554:E554"/>
    <mergeCell ref="F554:G554"/>
    <mergeCell ref="H554:J554"/>
    <mergeCell ref="K554:L554"/>
    <mergeCell ref="M554:N554"/>
    <mergeCell ref="O554:P554"/>
    <mergeCell ref="Q552:R552"/>
    <mergeCell ref="B553:E553"/>
    <mergeCell ref="F553:G553"/>
    <mergeCell ref="H553:J553"/>
    <mergeCell ref="K553:L553"/>
    <mergeCell ref="M553:N553"/>
    <mergeCell ref="O553:P553"/>
    <mergeCell ref="Q553:R553"/>
    <mergeCell ref="B552:E552"/>
    <mergeCell ref="F552:G552"/>
    <mergeCell ref="H552:J552"/>
    <mergeCell ref="K552:L552"/>
    <mergeCell ref="M552:N552"/>
    <mergeCell ref="O552:P552"/>
    <mergeCell ref="Q550:R550"/>
    <mergeCell ref="B551:E551"/>
    <mergeCell ref="F551:G551"/>
    <mergeCell ref="H551:J551"/>
    <mergeCell ref="K551:L551"/>
    <mergeCell ref="M551:N551"/>
    <mergeCell ref="O551:P551"/>
    <mergeCell ref="Q551:R551"/>
    <mergeCell ref="B550:E550"/>
    <mergeCell ref="F550:G550"/>
    <mergeCell ref="H550:J550"/>
    <mergeCell ref="K550:L550"/>
    <mergeCell ref="M550:N550"/>
    <mergeCell ref="O550:P550"/>
    <mergeCell ref="Q548:R548"/>
    <mergeCell ref="B549:E549"/>
    <mergeCell ref="F549:G549"/>
    <mergeCell ref="H549:J549"/>
    <mergeCell ref="K549:L549"/>
    <mergeCell ref="M549:N549"/>
    <mergeCell ref="O549:P549"/>
    <mergeCell ref="Q549:R549"/>
    <mergeCell ref="B548:E548"/>
    <mergeCell ref="F548:G548"/>
    <mergeCell ref="H548:J548"/>
    <mergeCell ref="K548:L548"/>
    <mergeCell ref="M548:N548"/>
    <mergeCell ref="O548:P548"/>
    <mergeCell ref="Q546:R546"/>
    <mergeCell ref="B547:E547"/>
    <mergeCell ref="F547:G547"/>
    <mergeCell ref="H547:J547"/>
    <mergeCell ref="K547:L547"/>
    <mergeCell ref="M547:N547"/>
    <mergeCell ref="O547:P547"/>
    <mergeCell ref="Q547:R547"/>
    <mergeCell ref="B546:E546"/>
    <mergeCell ref="F546:G546"/>
    <mergeCell ref="H546:J546"/>
    <mergeCell ref="K546:L546"/>
    <mergeCell ref="M546:N546"/>
    <mergeCell ref="O546:P546"/>
    <mergeCell ref="Q544:R544"/>
    <mergeCell ref="B545:E545"/>
    <mergeCell ref="F545:G545"/>
    <mergeCell ref="H545:J545"/>
    <mergeCell ref="K545:L545"/>
    <mergeCell ref="M545:N545"/>
    <mergeCell ref="O545:P545"/>
    <mergeCell ref="Q545:R545"/>
    <mergeCell ref="B544:E544"/>
    <mergeCell ref="F544:G544"/>
    <mergeCell ref="H544:J544"/>
    <mergeCell ref="K544:L544"/>
    <mergeCell ref="M544:N544"/>
    <mergeCell ref="O544:P544"/>
    <mergeCell ref="Q542:R542"/>
    <mergeCell ref="B543:E543"/>
    <mergeCell ref="F543:G543"/>
    <mergeCell ref="H543:J543"/>
    <mergeCell ref="K543:L543"/>
    <mergeCell ref="M543:N543"/>
    <mergeCell ref="O543:P543"/>
    <mergeCell ref="Q543:R543"/>
    <mergeCell ref="B542:E542"/>
    <mergeCell ref="F542:G542"/>
    <mergeCell ref="H542:J542"/>
    <mergeCell ref="K542:L542"/>
    <mergeCell ref="M542:N542"/>
    <mergeCell ref="O542:P542"/>
    <mergeCell ref="Q540:R540"/>
    <mergeCell ref="B541:E541"/>
    <mergeCell ref="F541:G541"/>
    <mergeCell ref="H541:J541"/>
    <mergeCell ref="K541:L541"/>
    <mergeCell ref="M541:N541"/>
    <mergeCell ref="O541:P541"/>
    <mergeCell ref="Q541:R541"/>
    <mergeCell ref="B540:E540"/>
    <mergeCell ref="F540:G540"/>
    <mergeCell ref="H540:J540"/>
    <mergeCell ref="K540:L540"/>
    <mergeCell ref="M540:N540"/>
    <mergeCell ref="O540:P540"/>
    <mergeCell ref="Q538:R538"/>
    <mergeCell ref="B539:E539"/>
    <mergeCell ref="F539:G539"/>
    <mergeCell ref="H539:J539"/>
    <mergeCell ref="K539:L539"/>
    <mergeCell ref="M539:N539"/>
    <mergeCell ref="O539:P539"/>
    <mergeCell ref="Q539:R539"/>
    <mergeCell ref="B538:E538"/>
    <mergeCell ref="F538:G538"/>
    <mergeCell ref="H538:J538"/>
    <mergeCell ref="K538:L538"/>
    <mergeCell ref="M538:N538"/>
    <mergeCell ref="O538:P538"/>
    <mergeCell ref="Q536:R536"/>
    <mergeCell ref="B537:E537"/>
    <mergeCell ref="F537:G537"/>
    <mergeCell ref="H537:J537"/>
    <mergeCell ref="K537:L537"/>
    <mergeCell ref="M537:N537"/>
    <mergeCell ref="O537:P537"/>
    <mergeCell ref="Q537:R537"/>
    <mergeCell ref="B536:E536"/>
    <mergeCell ref="F536:G536"/>
    <mergeCell ref="H536:J536"/>
    <mergeCell ref="K536:L536"/>
    <mergeCell ref="M536:N536"/>
    <mergeCell ref="O536:P536"/>
    <mergeCell ref="Q534:R534"/>
    <mergeCell ref="B535:E535"/>
    <mergeCell ref="F535:G535"/>
    <mergeCell ref="H535:J535"/>
    <mergeCell ref="K535:L535"/>
    <mergeCell ref="M535:N535"/>
    <mergeCell ref="O535:P535"/>
    <mergeCell ref="Q535:R535"/>
    <mergeCell ref="B534:E534"/>
    <mergeCell ref="F534:G534"/>
    <mergeCell ref="H534:J534"/>
    <mergeCell ref="K534:L534"/>
    <mergeCell ref="M534:N534"/>
    <mergeCell ref="O534:P534"/>
    <mergeCell ref="Q532:R532"/>
    <mergeCell ref="B533:E533"/>
    <mergeCell ref="F533:G533"/>
    <mergeCell ref="H533:J533"/>
    <mergeCell ref="K533:L533"/>
    <mergeCell ref="M533:N533"/>
    <mergeCell ref="O533:P533"/>
    <mergeCell ref="Q533:R533"/>
    <mergeCell ref="B532:E532"/>
    <mergeCell ref="F532:G532"/>
    <mergeCell ref="H532:J532"/>
    <mergeCell ref="K532:L532"/>
    <mergeCell ref="M532:N532"/>
    <mergeCell ref="O532:P532"/>
    <mergeCell ref="Q530:R530"/>
    <mergeCell ref="B531:E531"/>
    <mergeCell ref="F531:G531"/>
    <mergeCell ref="H531:J531"/>
    <mergeCell ref="K531:L531"/>
    <mergeCell ref="M531:N531"/>
    <mergeCell ref="O531:P531"/>
    <mergeCell ref="Q531:R531"/>
    <mergeCell ref="B530:E530"/>
    <mergeCell ref="F530:G530"/>
    <mergeCell ref="H530:J530"/>
    <mergeCell ref="K530:L530"/>
    <mergeCell ref="M530:N530"/>
    <mergeCell ref="O530:P530"/>
    <mergeCell ref="Q528:R528"/>
    <mergeCell ref="B529:E529"/>
    <mergeCell ref="F529:G529"/>
    <mergeCell ref="H529:J529"/>
    <mergeCell ref="K529:L529"/>
    <mergeCell ref="M529:N529"/>
    <mergeCell ref="O529:P529"/>
    <mergeCell ref="Q529:R529"/>
    <mergeCell ref="B528:E528"/>
    <mergeCell ref="F528:G528"/>
    <mergeCell ref="H528:J528"/>
    <mergeCell ref="K528:L528"/>
    <mergeCell ref="M528:N528"/>
    <mergeCell ref="O528:P528"/>
    <mergeCell ref="Q526:R526"/>
    <mergeCell ref="B527:E527"/>
    <mergeCell ref="F527:G527"/>
    <mergeCell ref="H527:J527"/>
    <mergeCell ref="K527:L527"/>
    <mergeCell ref="M527:N527"/>
    <mergeCell ref="O527:P527"/>
    <mergeCell ref="Q527:R527"/>
    <mergeCell ref="B526:E526"/>
    <mergeCell ref="F526:G526"/>
    <mergeCell ref="H526:J526"/>
    <mergeCell ref="K526:L526"/>
    <mergeCell ref="M526:N526"/>
    <mergeCell ref="O526:P526"/>
    <mergeCell ref="Q523:R523"/>
    <mergeCell ref="B524:E524"/>
    <mergeCell ref="F524:G524"/>
    <mergeCell ref="H524:J524"/>
    <mergeCell ref="K524:L524"/>
    <mergeCell ref="M524:N524"/>
    <mergeCell ref="O524:P524"/>
    <mergeCell ref="Q524:R524"/>
    <mergeCell ref="B523:E523"/>
    <mergeCell ref="F523:G523"/>
    <mergeCell ref="H523:J523"/>
    <mergeCell ref="K523:L523"/>
    <mergeCell ref="M523:N523"/>
    <mergeCell ref="O523:P523"/>
    <mergeCell ref="Q521:R521"/>
    <mergeCell ref="B522:E522"/>
    <mergeCell ref="F522:G522"/>
    <mergeCell ref="H522:J522"/>
    <mergeCell ref="K522:L522"/>
    <mergeCell ref="M522:N522"/>
    <mergeCell ref="O522:P522"/>
    <mergeCell ref="Q522:R522"/>
    <mergeCell ref="B521:E521"/>
    <mergeCell ref="F521:G521"/>
    <mergeCell ref="H521:J521"/>
    <mergeCell ref="K521:L521"/>
    <mergeCell ref="M521:N521"/>
    <mergeCell ref="O521:P521"/>
    <mergeCell ref="Q519:R519"/>
    <mergeCell ref="B520:E520"/>
    <mergeCell ref="F520:G520"/>
    <mergeCell ref="H520:J520"/>
    <mergeCell ref="K520:L520"/>
    <mergeCell ref="M520:N520"/>
    <mergeCell ref="O520:P520"/>
    <mergeCell ref="Q520:R520"/>
    <mergeCell ref="B519:E519"/>
    <mergeCell ref="F519:G519"/>
    <mergeCell ref="H519:J519"/>
    <mergeCell ref="K519:L519"/>
    <mergeCell ref="M519:N519"/>
    <mergeCell ref="O519:P519"/>
    <mergeCell ref="Q517:R517"/>
    <mergeCell ref="B518:E518"/>
    <mergeCell ref="F518:G518"/>
    <mergeCell ref="H518:J518"/>
    <mergeCell ref="K518:L518"/>
    <mergeCell ref="M518:N518"/>
    <mergeCell ref="O518:P518"/>
    <mergeCell ref="Q518:R518"/>
    <mergeCell ref="B517:E517"/>
    <mergeCell ref="F517:G517"/>
    <mergeCell ref="H517:J517"/>
    <mergeCell ref="K517:L517"/>
    <mergeCell ref="M517:N517"/>
    <mergeCell ref="O517:P517"/>
    <mergeCell ref="Q515:R515"/>
    <mergeCell ref="B516:E516"/>
    <mergeCell ref="F516:G516"/>
    <mergeCell ref="H516:J516"/>
    <mergeCell ref="K516:L516"/>
    <mergeCell ref="M516:N516"/>
    <mergeCell ref="O516:P516"/>
    <mergeCell ref="Q516:R516"/>
    <mergeCell ref="B515:E515"/>
    <mergeCell ref="F515:G515"/>
    <mergeCell ref="H515:J515"/>
    <mergeCell ref="K515:L515"/>
    <mergeCell ref="M515:N515"/>
    <mergeCell ref="O515:P515"/>
    <mergeCell ref="Q513:R513"/>
    <mergeCell ref="B514:E514"/>
    <mergeCell ref="F514:G514"/>
    <mergeCell ref="H514:J514"/>
    <mergeCell ref="K514:L514"/>
    <mergeCell ref="M514:N514"/>
    <mergeCell ref="O514:P514"/>
    <mergeCell ref="Q514:R514"/>
    <mergeCell ref="B513:E513"/>
    <mergeCell ref="F513:G513"/>
    <mergeCell ref="H513:J513"/>
    <mergeCell ref="K513:L513"/>
    <mergeCell ref="M513:N513"/>
    <mergeCell ref="O513:P513"/>
    <mergeCell ref="Q511:R511"/>
    <mergeCell ref="B512:E512"/>
    <mergeCell ref="F512:G512"/>
    <mergeCell ref="H512:J512"/>
    <mergeCell ref="K512:L512"/>
    <mergeCell ref="M512:N512"/>
    <mergeCell ref="O512:P512"/>
    <mergeCell ref="Q512:R512"/>
    <mergeCell ref="B511:E511"/>
    <mergeCell ref="F511:G511"/>
    <mergeCell ref="H511:J511"/>
    <mergeCell ref="K511:L511"/>
    <mergeCell ref="M511:N511"/>
    <mergeCell ref="O511:P511"/>
    <mergeCell ref="Q509:R509"/>
    <mergeCell ref="B510:E510"/>
    <mergeCell ref="F510:G510"/>
    <mergeCell ref="H510:J510"/>
    <mergeCell ref="K510:L510"/>
    <mergeCell ref="M510:N510"/>
    <mergeCell ref="O510:P510"/>
    <mergeCell ref="Q510:R510"/>
    <mergeCell ref="B509:E509"/>
    <mergeCell ref="F509:G509"/>
    <mergeCell ref="H509:J509"/>
    <mergeCell ref="K509:L509"/>
    <mergeCell ref="M509:N509"/>
    <mergeCell ref="O509:P509"/>
    <mergeCell ref="Q507:R507"/>
    <mergeCell ref="B508:E508"/>
    <mergeCell ref="F508:G508"/>
    <mergeCell ref="H508:J508"/>
    <mergeCell ref="K508:L508"/>
    <mergeCell ref="M508:N508"/>
    <mergeCell ref="O508:P508"/>
    <mergeCell ref="Q508:R508"/>
    <mergeCell ref="B507:E507"/>
    <mergeCell ref="F507:G507"/>
    <mergeCell ref="H507:J507"/>
    <mergeCell ref="K507:L507"/>
    <mergeCell ref="M507:N507"/>
    <mergeCell ref="O507:P507"/>
    <mergeCell ref="Q505:R505"/>
    <mergeCell ref="B506:E506"/>
    <mergeCell ref="F506:G506"/>
    <mergeCell ref="H506:J506"/>
    <mergeCell ref="K506:L506"/>
    <mergeCell ref="M506:N506"/>
    <mergeCell ref="O506:P506"/>
    <mergeCell ref="Q506:R506"/>
    <mergeCell ref="B505:E505"/>
    <mergeCell ref="F505:G505"/>
    <mergeCell ref="H505:J505"/>
    <mergeCell ref="K505:L505"/>
    <mergeCell ref="M505:N505"/>
    <mergeCell ref="O505:P505"/>
    <mergeCell ref="Q502:R502"/>
    <mergeCell ref="B503:E503"/>
    <mergeCell ref="F503:G503"/>
    <mergeCell ref="H503:J503"/>
    <mergeCell ref="K503:L503"/>
    <mergeCell ref="M503:N503"/>
    <mergeCell ref="O503:P503"/>
    <mergeCell ref="Q503:R503"/>
    <mergeCell ref="B502:E502"/>
    <mergeCell ref="F502:G502"/>
    <mergeCell ref="H502:J502"/>
    <mergeCell ref="K502:L502"/>
    <mergeCell ref="M502:N502"/>
    <mergeCell ref="O502:P502"/>
    <mergeCell ref="Q500:R500"/>
    <mergeCell ref="B501:E501"/>
    <mergeCell ref="F501:G501"/>
    <mergeCell ref="H501:J501"/>
    <mergeCell ref="K501:L501"/>
    <mergeCell ref="M501:N501"/>
    <mergeCell ref="O501:P501"/>
    <mergeCell ref="Q501:R501"/>
    <mergeCell ref="B500:E500"/>
    <mergeCell ref="F500:G500"/>
    <mergeCell ref="H500:J500"/>
    <mergeCell ref="K500:L500"/>
    <mergeCell ref="M500:N500"/>
    <mergeCell ref="O500:P500"/>
    <mergeCell ref="Q498:R498"/>
    <mergeCell ref="B499:E499"/>
    <mergeCell ref="F499:G499"/>
    <mergeCell ref="H499:J499"/>
    <mergeCell ref="K499:L499"/>
    <mergeCell ref="M499:N499"/>
    <mergeCell ref="O499:P499"/>
    <mergeCell ref="Q499:R499"/>
    <mergeCell ref="B498:E498"/>
    <mergeCell ref="F498:G498"/>
    <mergeCell ref="H498:J498"/>
    <mergeCell ref="K498:L498"/>
    <mergeCell ref="M498:N498"/>
    <mergeCell ref="O498:P498"/>
    <mergeCell ref="Q496:R496"/>
    <mergeCell ref="B497:E497"/>
    <mergeCell ref="F497:G497"/>
    <mergeCell ref="H497:J497"/>
    <mergeCell ref="K497:L497"/>
    <mergeCell ref="M497:N497"/>
    <mergeCell ref="O497:P497"/>
    <mergeCell ref="Q497:R497"/>
    <mergeCell ref="B496:E496"/>
    <mergeCell ref="F496:G496"/>
    <mergeCell ref="H496:J496"/>
    <mergeCell ref="K496:L496"/>
    <mergeCell ref="M496:N496"/>
    <mergeCell ref="O496:P496"/>
    <mergeCell ref="Q494:R494"/>
    <mergeCell ref="B495:E495"/>
    <mergeCell ref="F495:G495"/>
    <mergeCell ref="H495:J495"/>
    <mergeCell ref="K495:L495"/>
    <mergeCell ref="M495:N495"/>
    <mergeCell ref="O495:P495"/>
    <mergeCell ref="Q495:R495"/>
    <mergeCell ref="B494:E494"/>
    <mergeCell ref="F494:G494"/>
    <mergeCell ref="H494:J494"/>
    <mergeCell ref="K494:L494"/>
    <mergeCell ref="M494:N494"/>
    <mergeCell ref="O494:P494"/>
    <mergeCell ref="Q492:R492"/>
    <mergeCell ref="B493:E493"/>
    <mergeCell ref="F493:G493"/>
    <mergeCell ref="H493:J493"/>
    <mergeCell ref="K493:L493"/>
    <mergeCell ref="M493:N493"/>
    <mergeCell ref="O493:P493"/>
    <mergeCell ref="Q493:R493"/>
    <mergeCell ref="B492:E492"/>
    <mergeCell ref="F492:G492"/>
    <mergeCell ref="H492:J492"/>
    <mergeCell ref="K492:L492"/>
    <mergeCell ref="M492:N492"/>
    <mergeCell ref="O492:P492"/>
    <mergeCell ref="Q490:R490"/>
    <mergeCell ref="B491:E491"/>
    <mergeCell ref="F491:G491"/>
    <mergeCell ref="H491:J491"/>
    <mergeCell ref="K491:L491"/>
    <mergeCell ref="M491:N491"/>
    <mergeCell ref="O491:P491"/>
    <mergeCell ref="Q491:R491"/>
    <mergeCell ref="B490:E490"/>
    <mergeCell ref="F490:G490"/>
    <mergeCell ref="H490:J490"/>
    <mergeCell ref="K490:L490"/>
    <mergeCell ref="M490:N490"/>
    <mergeCell ref="O490:P490"/>
    <mergeCell ref="Q488:R488"/>
    <mergeCell ref="B489:E489"/>
    <mergeCell ref="F489:G489"/>
    <mergeCell ref="H489:J489"/>
    <mergeCell ref="K489:L489"/>
    <mergeCell ref="M489:N489"/>
    <mergeCell ref="O489:P489"/>
    <mergeCell ref="Q489:R489"/>
    <mergeCell ref="B488:E488"/>
    <mergeCell ref="F488:G488"/>
    <mergeCell ref="H488:J488"/>
    <mergeCell ref="K488:L488"/>
    <mergeCell ref="M488:N488"/>
    <mergeCell ref="O488:P488"/>
    <mergeCell ref="Q486:R486"/>
    <mergeCell ref="B487:E487"/>
    <mergeCell ref="F487:G487"/>
    <mergeCell ref="H487:J487"/>
    <mergeCell ref="K487:L487"/>
    <mergeCell ref="M487:N487"/>
    <mergeCell ref="O487:P487"/>
    <mergeCell ref="Q487:R487"/>
    <mergeCell ref="B486:E486"/>
    <mergeCell ref="F486:G486"/>
    <mergeCell ref="H486:J486"/>
    <mergeCell ref="K486:L486"/>
    <mergeCell ref="M486:N486"/>
    <mergeCell ref="O486:P486"/>
    <mergeCell ref="Q484:R484"/>
    <mergeCell ref="B485:E485"/>
    <mergeCell ref="F485:G485"/>
    <mergeCell ref="H485:J485"/>
    <mergeCell ref="K485:L485"/>
    <mergeCell ref="M485:N485"/>
    <mergeCell ref="O485:P485"/>
    <mergeCell ref="Q485:R485"/>
    <mergeCell ref="B484:E484"/>
    <mergeCell ref="F484:G484"/>
    <mergeCell ref="H484:J484"/>
    <mergeCell ref="K484:L484"/>
    <mergeCell ref="M484:N484"/>
    <mergeCell ref="O484:P484"/>
    <mergeCell ref="Q482:R482"/>
    <mergeCell ref="B483:E483"/>
    <mergeCell ref="F483:G483"/>
    <mergeCell ref="H483:J483"/>
    <mergeCell ref="K483:L483"/>
    <mergeCell ref="M483:N483"/>
    <mergeCell ref="O483:P483"/>
    <mergeCell ref="Q483:R483"/>
    <mergeCell ref="B482:E482"/>
    <mergeCell ref="F482:G482"/>
    <mergeCell ref="H482:J482"/>
    <mergeCell ref="K482:L482"/>
    <mergeCell ref="M482:N482"/>
    <mergeCell ref="O482:P482"/>
    <mergeCell ref="Q480:R480"/>
    <mergeCell ref="B481:E481"/>
    <mergeCell ref="F481:G481"/>
    <mergeCell ref="H481:J481"/>
    <mergeCell ref="K481:L481"/>
    <mergeCell ref="M481:N481"/>
    <mergeCell ref="O481:P481"/>
    <mergeCell ref="Q481:R481"/>
    <mergeCell ref="B480:E480"/>
    <mergeCell ref="F480:G480"/>
    <mergeCell ref="H480:J480"/>
    <mergeCell ref="K480:L480"/>
    <mergeCell ref="M480:N480"/>
    <mergeCell ref="O480:P480"/>
    <mergeCell ref="Q478:R478"/>
    <mergeCell ref="B479:E479"/>
    <mergeCell ref="F479:G479"/>
    <mergeCell ref="H479:J479"/>
    <mergeCell ref="K479:L479"/>
    <mergeCell ref="M479:N479"/>
    <mergeCell ref="O479:P479"/>
    <mergeCell ref="Q479:R479"/>
    <mergeCell ref="B478:E478"/>
    <mergeCell ref="F478:G478"/>
    <mergeCell ref="H478:J478"/>
    <mergeCell ref="K478:L478"/>
    <mergeCell ref="M478:N478"/>
    <mergeCell ref="O478:P478"/>
    <mergeCell ref="Q476:R476"/>
    <mergeCell ref="B477:E477"/>
    <mergeCell ref="F477:G477"/>
    <mergeCell ref="H477:J477"/>
    <mergeCell ref="K477:L477"/>
    <mergeCell ref="M477:N477"/>
    <mergeCell ref="O477:P477"/>
    <mergeCell ref="Q477:R477"/>
    <mergeCell ref="B476:E476"/>
    <mergeCell ref="F476:G476"/>
    <mergeCell ref="H476:J476"/>
    <mergeCell ref="K476:L476"/>
    <mergeCell ref="M476:N476"/>
    <mergeCell ref="O476:P476"/>
    <mergeCell ref="Q474:R474"/>
    <mergeCell ref="B475:E475"/>
    <mergeCell ref="F475:G475"/>
    <mergeCell ref="H475:J475"/>
    <mergeCell ref="K475:L475"/>
    <mergeCell ref="M475:N475"/>
    <mergeCell ref="O475:P475"/>
    <mergeCell ref="Q475:R475"/>
    <mergeCell ref="B474:E474"/>
    <mergeCell ref="F474:G474"/>
    <mergeCell ref="H474:J474"/>
    <mergeCell ref="K474:L474"/>
    <mergeCell ref="M474:N474"/>
    <mergeCell ref="O474:P474"/>
    <mergeCell ref="Q472:R472"/>
    <mergeCell ref="B473:E473"/>
    <mergeCell ref="F473:G473"/>
    <mergeCell ref="H473:J473"/>
    <mergeCell ref="K473:L473"/>
    <mergeCell ref="M473:N473"/>
    <mergeCell ref="O473:P473"/>
    <mergeCell ref="Q473:R473"/>
    <mergeCell ref="B472:E472"/>
    <mergeCell ref="F472:G472"/>
    <mergeCell ref="H472:J472"/>
    <mergeCell ref="K472:L472"/>
    <mergeCell ref="M472:N472"/>
    <mergeCell ref="O472:P472"/>
    <mergeCell ref="Q470:R470"/>
    <mergeCell ref="B471:E471"/>
    <mergeCell ref="F471:G471"/>
    <mergeCell ref="H471:J471"/>
    <mergeCell ref="K471:L471"/>
    <mergeCell ref="M471:N471"/>
    <mergeCell ref="O471:P471"/>
    <mergeCell ref="Q471:R471"/>
    <mergeCell ref="B470:E470"/>
    <mergeCell ref="F470:G470"/>
    <mergeCell ref="H470:J470"/>
    <mergeCell ref="K470:L470"/>
    <mergeCell ref="M470:N470"/>
    <mergeCell ref="O470:P470"/>
    <mergeCell ref="Q468:R468"/>
    <mergeCell ref="B469:E469"/>
    <mergeCell ref="F469:G469"/>
    <mergeCell ref="H469:J469"/>
    <mergeCell ref="K469:L469"/>
    <mergeCell ref="M469:N469"/>
    <mergeCell ref="O469:P469"/>
    <mergeCell ref="Q469:R469"/>
    <mergeCell ref="B468:E468"/>
    <mergeCell ref="F468:G468"/>
    <mergeCell ref="H468:J468"/>
    <mergeCell ref="K468:L468"/>
    <mergeCell ref="M468:N468"/>
    <mergeCell ref="O468:P468"/>
    <mergeCell ref="Q466:R466"/>
    <mergeCell ref="B467:E467"/>
    <mergeCell ref="F467:G467"/>
    <mergeCell ref="H467:J467"/>
    <mergeCell ref="K467:L467"/>
    <mergeCell ref="M467:N467"/>
    <mergeCell ref="O467:P467"/>
    <mergeCell ref="Q467:R467"/>
    <mergeCell ref="B466:E466"/>
    <mergeCell ref="F466:G466"/>
    <mergeCell ref="H466:J466"/>
    <mergeCell ref="K466:L466"/>
    <mergeCell ref="M466:N466"/>
    <mergeCell ref="O466:P466"/>
    <mergeCell ref="Q464:R464"/>
    <mergeCell ref="B465:E465"/>
    <mergeCell ref="F465:G465"/>
    <mergeCell ref="H465:J465"/>
    <mergeCell ref="K465:L465"/>
    <mergeCell ref="M465:N465"/>
    <mergeCell ref="O465:P465"/>
    <mergeCell ref="Q465:R465"/>
    <mergeCell ref="B464:E464"/>
    <mergeCell ref="F464:G464"/>
    <mergeCell ref="H464:J464"/>
    <mergeCell ref="K464:L464"/>
    <mergeCell ref="M464:N464"/>
    <mergeCell ref="O464:P464"/>
    <mergeCell ref="Q462:R462"/>
    <mergeCell ref="B463:E463"/>
    <mergeCell ref="F463:G463"/>
    <mergeCell ref="H463:J463"/>
    <mergeCell ref="K463:L463"/>
    <mergeCell ref="M463:N463"/>
    <mergeCell ref="O463:P463"/>
    <mergeCell ref="Q463:R463"/>
    <mergeCell ref="B462:E462"/>
    <mergeCell ref="F462:G462"/>
    <mergeCell ref="H462:J462"/>
    <mergeCell ref="K462:L462"/>
    <mergeCell ref="M462:N462"/>
    <mergeCell ref="O462:P462"/>
    <mergeCell ref="Q460:R460"/>
    <mergeCell ref="B461:E461"/>
    <mergeCell ref="F461:G461"/>
    <mergeCell ref="H461:J461"/>
    <mergeCell ref="K461:L461"/>
    <mergeCell ref="M461:N461"/>
    <mergeCell ref="O461:P461"/>
    <mergeCell ref="Q461:R461"/>
    <mergeCell ref="B460:E460"/>
    <mergeCell ref="F460:G460"/>
    <mergeCell ref="H460:J460"/>
    <mergeCell ref="K460:L460"/>
    <mergeCell ref="M460:N460"/>
    <mergeCell ref="O460:P460"/>
    <mergeCell ref="Q458:R458"/>
    <mergeCell ref="B459:E459"/>
    <mergeCell ref="F459:G459"/>
    <mergeCell ref="H459:J459"/>
    <mergeCell ref="K459:L459"/>
    <mergeCell ref="M459:N459"/>
    <mergeCell ref="O459:P459"/>
    <mergeCell ref="Q459:R459"/>
    <mergeCell ref="B458:E458"/>
    <mergeCell ref="F458:G458"/>
    <mergeCell ref="H458:J458"/>
    <mergeCell ref="K458:L458"/>
    <mergeCell ref="M458:N458"/>
    <mergeCell ref="O458:P458"/>
    <mergeCell ref="Q456:R456"/>
    <mergeCell ref="B457:E457"/>
    <mergeCell ref="F457:G457"/>
    <mergeCell ref="H457:J457"/>
    <mergeCell ref="K457:L457"/>
    <mergeCell ref="M457:N457"/>
    <mergeCell ref="O457:P457"/>
    <mergeCell ref="Q457:R457"/>
    <mergeCell ref="B456:E456"/>
    <mergeCell ref="F456:G456"/>
    <mergeCell ref="H456:J456"/>
    <mergeCell ref="K456:L456"/>
    <mergeCell ref="M456:N456"/>
    <mergeCell ref="O456:P456"/>
    <mergeCell ref="Q454:R454"/>
    <mergeCell ref="B455:E455"/>
    <mergeCell ref="F455:G455"/>
    <mergeCell ref="H455:J455"/>
    <mergeCell ref="K455:L455"/>
    <mergeCell ref="M455:N455"/>
    <mergeCell ref="O455:P455"/>
    <mergeCell ref="Q455:R455"/>
    <mergeCell ref="B454:E454"/>
    <mergeCell ref="F454:G454"/>
    <mergeCell ref="H454:J454"/>
    <mergeCell ref="K454:L454"/>
    <mergeCell ref="M454:N454"/>
    <mergeCell ref="O454:P454"/>
    <mergeCell ref="Q452:R452"/>
    <mergeCell ref="B453:E453"/>
    <mergeCell ref="F453:G453"/>
    <mergeCell ref="H453:J453"/>
    <mergeCell ref="K453:L453"/>
    <mergeCell ref="M453:N453"/>
    <mergeCell ref="O453:P453"/>
    <mergeCell ref="Q453:R453"/>
    <mergeCell ref="B452:E452"/>
    <mergeCell ref="F452:G452"/>
    <mergeCell ref="H452:J452"/>
    <mergeCell ref="K452:L452"/>
    <mergeCell ref="M452:N452"/>
    <mergeCell ref="O452:P452"/>
    <mergeCell ref="Q450:R450"/>
    <mergeCell ref="B451:E451"/>
    <mergeCell ref="F451:G451"/>
    <mergeCell ref="H451:J451"/>
    <mergeCell ref="K451:L451"/>
    <mergeCell ref="M451:N451"/>
    <mergeCell ref="O451:P451"/>
    <mergeCell ref="Q451:R451"/>
    <mergeCell ref="B450:E450"/>
    <mergeCell ref="F450:G450"/>
    <mergeCell ref="H450:J450"/>
    <mergeCell ref="K450:L450"/>
    <mergeCell ref="M450:N450"/>
    <mergeCell ref="O450:P450"/>
    <mergeCell ref="Q448:R448"/>
    <mergeCell ref="B449:E449"/>
    <mergeCell ref="F449:G449"/>
    <mergeCell ref="H449:J449"/>
    <mergeCell ref="K449:L449"/>
    <mergeCell ref="M449:N449"/>
    <mergeCell ref="O449:P449"/>
    <mergeCell ref="Q449:R449"/>
    <mergeCell ref="B448:E448"/>
    <mergeCell ref="F448:G448"/>
    <mergeCell ref="H448:J448"/>
    <mergeCell ref="K448:L448"/>
    <mergeCell ref="M448:N448"/>
    <mergeCell ref="O448:P448"/>
    <mergeCell ref="Q446:R446"/>
    <mergeCell ref="B447:E447"/>
    <mergeCell ref="F447:G447"/>
    <mergeCell ref="H447:J447"/>
    <mergeCell ref="K447:L447"/>
    <mergeCell ref="M447:N447"/>
    <mergeCell ref="O447:P447"/>
    <mergeCell ref="Q447:R447"/>
    <mergeCell ref="B446:E446"/>
    <mergeCell ref="F446:G446"/>
    <mergeCell ref="H446:J446"/>
    <mergeCell ref="K446:L446"/>
    <mergeCell ref="M446:N446"/>
    <mergeCell ref="O446:P446"/>
    <mergeCell ref="Q444:R444"/>
    <mergeCell ref="B445:E445"/>
    <mergeCell ref="F445:G445"/>
    <mergeCell ref="H445:J445"/>
    <mergeCell ref="K445:L445"/>
    <mergeCell ref="M445:N445"/>
    <mergeCell ref="O445:P445"/>
    <mergeCell ref="Q445:R445"/>
    <mergeCell ref="B444:E444"/>
    <mergeCell ref="F444:G444"/>
    <mergeCell ref="H444:J444"/>
    <mergeCell ref="K444:L444"/>
    <mergeCell ref="M444:N444"/>
    <mergeCell ref="O444:P444"/>
    <mergeCell ref="Q442:R442"/>
    <mergeCell ref="B443:E443"/>
    <mergeCell ref="F443:G443"/>
    <mergeCell ref="H443:J443"/>
    <mergeCell ref="K443:L443"/>
    <mergeCell ref="M443:N443"/>
    <mergeCell ref="O443:P443"/>
    <mergeCell ref="Q443:R443"/>
    <mergeCell ref="B442:E442"/>
    <mergeCell ref="F442:G442"/>
    <mergeCell ref="H442:J442"/>
    <mergeCell ref="K442:L442"/>
    <mergeCell ref="M442:N442"/>
    <mergeCell ref="O442:P442"/>
    <mergeCell ref="Q440:R440"/>
    <mergeCell ref="B441:E441"/>
    <mergeCell ref="F441:G441"/>
    <mergeCell ref="H441:J441"/>
    <mergeCell ref="K441:L441"/>
    <mergeCell ref="M441:N441"/>
    <mergeCell ref="O441:P441"/>
    <mergeCell ref="Q441:R441"/>
    <mergeCell ref="B440:E440"/>
    <mergeCell ref="F440:G440"/>
    <mergeCell ref="H440:J440"/>
    <mergeCell ref="K440:L440"/>
    <mergeCell ref="M440:N440"/>
    <mergeCell ref="O440:P440"/>
    <mergeCell ref="Q438:R438"/>
    <mergeCell ref="B439:E439"/>
    <mergeCell ref="F439:G439"/>
    <mergeCell ref="H439:J439"/>
    <mergeCell ref="K439:L439"/>
    <mergeCell ref="M439:N439"/>
    <mergeCell ref="O439:P439"/>
    <mergeCell ref="Q439:R439"/>
    <mergeCell ref="B438:E438"/>
    <mergeCell ref="F438:G438"/>
    <mergeCell ref="H438:J438"/>
    <mergeCell ref="K438:L438"/>
    <mergeCell ref="M438:N438"/>
    <mergeCell ref="O438:P438"/>
    <mergeCell ref="Q436:R436"/>
    <mergeCell ref="B437:E437"/>
    <mergeCell ref="F437:G437"/>
    <mergeCell ref="H437:J437"/>
    <mergeCell ref="K437:L437"/>
    <mergeCell ref="M437:N437"/>
    <mergeCell ref="O437:P437"/>
    <mergeCell ref="Q437:R437"/>
    <mergeCell ref="B436:E436"/>
    <mergeCell ref="F436:G436"/>
    <mergeCell ref="H436:J436"/>
    <mergeCell ref="K436:L436"/>
    <mergeCell ref="M436:N436"/>
    <mergeCell ref="O436:P436"/>
    <mergeCell ref="Q434:R434"/>
    <mergeCell ref="B435:E435"/>
    <mergeCell ref="F435:G435"/>
    <mergeCell ref="H435:J435"/>
    <mergeCell ref="K435:L435"/>
    <mergeCell ref="M435:N435"/>
    <mergeCell ref="O435:P435"/>
    <mergeCell ref="Q435:R435"/>
    <mergeCell ref="B434:E434"/>
    <mergeCell ref="F434:G434"/>
    <mergeCell ref="H434:J434"/>
    <mergeCell ref="K434:L434"/>
    <mergeCell ref="M434:N434"/>
    <mergeCell ref="O434:P434"/>
    <mergeCell ref="Q432:R432"/>
    <mergeCell ref="B433:E433"/>
    <mergeCell ref="F433:G433"/>
    <mergeCell ref="H433:J433"/>
    <mergeCell ref="K433:L433"/>
    <mergeCell ref="M433:N433"/>
    <mergeCell ref="O433:P433"/>
    <mergeCell ref="Q433:R433"/>
    <mergeCell ref="B432:E432"/>
    <mergeCell ref="F432:G432"/>
    <mergeCell ref="H432:J432"/>
    <mergeCell ref="K432:L432"/>
    <mergeCell ref="M432:N432"/>
    <mergeCell ref="O432:P432"/>
    <mergeCell ref="Q430:R430"/>
    <mergeCell ref="B431:E431"/>
    <mergeCell ref="F431:G431"/>
    <mergeCell ref="H431:J431"/>
    <mergeCell ref="K431:L431"/>
    <mergeCell ref="M431:N431"/>
    <mergeCell ref="O431:P431"/>
    <mergeCell ref="Q431:R431"/>
    <mergeCell ref="B430:E430"/>
    <mergeCell ref="F430:G430"/>
    <mergeCell ref="H430:J430"/>
    <mergeCell ref="K430:L430"/>
    <mergeCell ref="M430:N430"/>
    <mergeCell ref="O430:P430"/>
    <mergeCell ref="Q428:R428"/>
    <mergeCell ref="B429:E429"/>
    <mergeCell ref="F429:G429"/>
    <mergeCell ref="H429:J429"/>
    <mergeCell ref="K429:L429"/>
    <mergeCell ref="M429:N429"/>
    <mergeCell ref="O429:P429"/>
    <mergeCell ref="Q429:R429"/>
    <mergeCell ref="B428:E428"/>
    <mergeCell ref="F428:G428"/>
    <mergeCell ref="H428:J428"/>
    <mergeCell ref="K428:L428"/>
    <mergeCell ref="M428:N428"/>
    <mergeCell ref="O428:P428"/>
    <mergeCell ref="Q426:R426"/>
    <mergeCell ref="B427:E427"/>
    <mergeCell ref="F427:G427"/>
    <mergeCell ref="H427:J427"/>
    <mergeCell ref="K427:L427"/>
    <mergeCell ref="M427:N427"/>
    <mergeCell ref="O427:P427"/>
    <mergeCell ref="Q427:R427"/>
    <mergeCell ref="B426:E426"/>
    <mergeCell ref="F426:G426"/>
    <mergeCell ref="H426:J426"/>
    <mergeCell ref="K426:L426"/>
    <mergeCell ref="M426:N426"/>
    <mergeCell ref="O426:P426"/>
    <mergeCell ref="Q424:R424"/>
    <mergeCell ref="B425:E425"/>
    <mergeCell ref="F425:G425"/>
    <mergeCell ref="H425:J425"/>
    <mergeCell ref="K425:L425"/>
    <mergeCell ref="M425:N425"/>
    <mergeCell ref="O425:P425"/>
    <mergeCell ref="Q425:R425"/>
    <mergeCell ref="B424:E424"/>
    <mergeCell ref="F424:G424"/>
    <mergeCell ref="H424:J424"/>
    <mergeCell ref="K424:L424"/>
    <mergeCell ref="M424:N424"/>
    <mergeCell ref="O424:P424"/>
    <mergeCell ref="Q422:R422"/>
    <mergeCell ref="B423:E423"/>
    <mergeCell ref="F423:G423"/>
    <mergeCell ref="H423:J423"/>
    <mergeCell ref="K423:L423"/>
    <mergeCell ref="M423:N423"/>
    <mergeCell ref="O423:P423"/>
    <mergeCell ref="Q423:R423"/>
    <mergeCell ref="B422:E422"/>
    <mergeCell ref="F422:G422"/>
    <mergeCell ref="H422:J422"/>
    <mergeCell ref="K422:L422"/>
    <mergeCell ref="M422:N422"/>
    <mergeCell ref="O422:P422"/>
    <mergeCell ref="Q420:R420"/>
    <mergeCell ref="B421:E421"/>
    <mergeCell ref="F421:G421"/>
    <mergeCell ref="H421:J421"/>
    <mergeCell ref="K421:L421"/>
    <mergeCell ref="M421:N421"/>
    <mergeCell ref="O421:P421"/>
    <mergeCell ref="Q421:R421"/>
    <mergeCell ref="B420:E420"/>
    <mergeCell ref="F420:G420"/>
    <mergeCell ref="H420:J420"/>
    <mergeCell ref="K420:L420"/>
    <mergeCell ref="M420:N420"/>
    <mergeCell ref="O420:P420"/>
    <mergeCell ref="Q418:R418"/>
    <mergeCell ref="B419:E419"/>
    <mergeCell ref="F419:G419"/>
    <mergeCell ref="H419:J419"/>
    <mergeCell ref="K419:L419"/>
    <mergeCell ref="M419:N419"/>
    <mergeCell ref="O419:P419"/>
    <mergeCell ref="Q419:R419"/>
    <mergeCell ref="B418:E418"/>
    <mergeCell ref="F418:G418"/>
    <mergeCell ref="H418:J418"/>
    <mergeCell ref="K418:L418"/>
    <mergeCell ref="M418:N418"/>
    <mergeCell ref="O418:P418"/>
    <mergeCell ref="Q416:R416"/>
    <mergeCell ref="B417:E417"/>
    <mergeCell ref="F417:G417"/>
    <mergeCell ref="H417:J417"/>
    <mergeCell ref="K417:L417"/>
    <mergeCell ref="M417:N417"/>
    <mergeCell ref="O417:P417"/>
    <mergeCell ref="Q417:R417"/>
    <mergeCell ref="B416:E416"/>
    <mergeCell ref="F416:G416"/>
    <mergeCell ref="H416:J416"/>
    <mergeCell ref="K416:L416"/>
    <mergeCell ref="M416:N416"/>
    <mergeCell ref="O416:P416"/>
    <mergeCell ref="Q414:R414"/>
    <mergeCell ref="B415:E415"/>
    <mergeCell ref="F415:G415"/>
    <mergeCell ref="H415:J415"/>
    <mergeCell ref="K415:L415"/>
    <mergeCell ref="M415:N415"/>
    <mergeCell ref="O415:P415"/>
    <mergeCell ref="Q415:R415"/>
    <mergeCell ref="B414:E414"/>
    <mergeCell ref="F414:G414"/>
    <mergeCell ref="H414:J414"/>
    <mergeCell ref="K414:L414"/>
    <mergeCell ref="M414:N414"/>
    <mergeCell ref="O414:P414"/>
    <mergeCell ref="Q412:R412"/>
    <mergeCell ref="B413:E413"/>
    <mergeCell ref="F413:G413"/>
    <mergeCell ref="H413:J413"/>
    <mergeCell ref="K413:L413"/>
    <mergeCell ref="M413:N413"/>
    <mergeCell ref="O413:P413"/>
    <mergeCell ref="Q413:R413"/>
    <mergeCell ref="B412:E412"/>
    <mergeCell ref="F412:G412"/>
    <mergeCell ref="H412:J412"/>
    <mergeCell ref="K412:L412"/>
    <mergeCell ref="M412:N412"/>
    <mergeCell ref="O412:P412"/>
    <mergeCell ref="Q410:R410"/>
    <mergeCell ref="B411:E411"/>
    <mergeCell ref="F411:G411"/>
    <mergeCell ref="H411:J411"/>
    <mergeCell ref="K411:L411"/>
    <mergeCell ref="M411:N411"/>
    <mergeCell ref="O411:P411"/>
    <mergeCell ref="Q411:R411"/>
    <mergeCell ref="B410:E410"/>
    <mergeCell ref="F410:G410"/>
    <mergeCell ref="H410:J410"/>
    <mergeCell ref="K410:L410"/>
    <mergeCell ref="M410:N410"/>
    <mergeCell ref="O410:P410"/>
    <mergeCell ref="Q408:R408"/>
    <mergeCell ref="B409:E409"/>
    <mergeCell ref="F409:G409"/>
    <mergeCell ref="H409:J409"/>
    <mergeCell ref="K409:L409"/>
    <mergeCell ref="M409:N409"/>
    <mergeCell ref="O409:P409"/>
    <mergeCell ref="Q409:R409"/>
    <mergeCell ref="B408:E408"/>
    <mergeCell ref="F408:G408"/>
    <mergeCell ref="H408:J408"/>
    <mergeCell ref="K408:L408"/>
    <mergeCell ref="M408:N408"/>
    <mergeCell ref="O408:P408"/>
    <mergeCell ref="Q406:R406"/>
    <mergeCell ref="B407:E407"/>
    <mergeCell ref="F407:G407"/>
    <mergeCell ref="H407:J407"/>
    <mergeCell ref="K407:L407"/>
    <mergeCell ref="M407:N407"/>
    <mergeCell ref="O407:P407"/>
    <mergeCell ref="Q407:R407"/>
    <mergeCell ref="B406:E406"/>
    <mergeCell ref="F406:G406"/>
    <mergeCell ref="H406:J406"/>
    <mergeCell ref="K406:L406"/>
    <mergeCell ref="M406:N406"/>
    <mergeCell ref="O406:P406"/>
    <mergeCell ref="Q404:R404"/>
    <mergeCell ref="B405:E405"/>
    <mergeCell ref="F405:G405"/>
    <mergeCell ref="H405:J405"/>
    <mergeCell ref="K405:L405"/>
    <mergeCell ref="M405:N405"/>
    <mergeCell ref="O405:P405"/>
    <mergeCell ref="Q405:R405"/>
    <mergeCell ref="B404:E404"/>
    <mergeCell ref="F404:G404"/>
    <mergeCell ref="H404:J404"/>
    <mergeCell ref="K404:L404"/>
    <mergeCell ref="M404:N404"/>
    <mergeCell ref="O404:P404"/>
    <mergeCell ref="Q402:R402"/>
    <mergeCell ref="B403:E403"/>
    <mergeCell ref="F403:G403"/>
    <mergeCell ref="H403:J403"/>
    <mergeCell ref="K403:L403"/>
    <mergeCell ref="M403:N403"/>
    <mergeCell ref="O403:P403"/>
    <mergeCell ref="Q403:R403"/>
    <mergeCell ref="B402:E402"/>
    <mergeCell ref="F402:G402"/>
    <mergeCell ref="H402:J402"/>
    <mergeCell ref="K402:L402"/>
    <mergeCell ref="M402:N402"/>
    <mergeCell ref="O402:P402"/>
    <mergeCell ref="Q400:R400"/>
    <mergeCell ref="B401:E401"/>
    <mergeCell ref="F401:G401"/>
    <mergeCell ref="H401:J401"/>
    <mergeCell ref="K401:L401"/>
    <mergeCell ref="M401:N401"/>
    <mergeCell ref="O401:P401"/>
    <mergeCell ref="Q401:R401"/>
    <mergeCell ref="B400:E400"/>
    <mergeCell ref="F400:G400"/>
    <mergeCell ref="H400:J400"/>
    <mergeCell ref="K400:L400"/>
    <mergeCell ref="M400:N400"/>
    <mergeCell ref="O400:P400"/>
    <mergeCell ref="Q398:R398"/>
    <mergeCell ref="B399:E399"/>
    <mergeCell ref="F399:G399"/>
    <mergeCell ref="H399:J399"/>
    <mergeCell ref="K399:L399"/>
    <mergeCell ref="M399:N399"/>
    <mergeCell ref="O399:P399"/>
    <mergeCell ref="Q399:R399"/>
    <mergeCell ref="B398:E398"/>
    <mergeCell ref="F398:G398"/>
    <mergeCell ref="H398:J398"/>
    <mergeCell ref="K398:L398"/>
    <mergeCell ref="M398:N398"/>
    <mergeCell ref="O398:P398"/>
    <mergeCell ref="Q396:R396"/>
    <mergeCell ref="B397:E397"/>
    <mergeCell ref="F397:G397"/>
    <mergeCell ref="H397:J397"/>
    <mergeCell ref="K397:L397"/>
    <mergeCell ref="M397:N397"/>
    <mergeCell ref="O397:P397"/>
    <mergeCell ref="Q397:R397"/>
    <mergeCell ref="B396:E396"/>
    <mergeCell ref="F396:G396"/>
    <mergeCell ref="H396:J396"/>
    <mergeCell ref="K396:L396"/>
    <mergeCell ref="M396:N396"/>
    <mergeCell ref="O396:P396"/>
    <mergeCell ref="Q394:R394"/>
    <mergeCell ref="B395:E395"/>
    <mergeCell ref="F395:G395"/>
    <mergeCell ref="H395:J395"/>
    <mergeCell ref="K395:L395"/>
    <mergeCell ref="M395:N395"/>
    <mergeCell ref="O395:P395"/>
    <mergeCell ref="Q395:R395"/>
    <mergeCell ref="B394:E394"/>
    <mergeCell ref="F394:G394"/>
    <mergeCell ref="H394:J394"/>
    <mergeCell ref="K394:L394"/>
    <mergeCell ref="M394:N394"/>
    <mergeCell ref="O394:P394"/>
    <mergeCell ref="Q392:R392"/>
    <mergeCell ref="B393:E393"/>
    <mergeCell ref="F393:G393"/>
    <mergeCell ref="H393:J393"/>
    <mergeCell ref="K393:L393"/>
    <mergeCell ref="M393:N393"/>
    <mergeCell ref="O393:P393"/>
    <mergeCell ref="Q393:R393"/>
    <mergeCell ref="B392:E392"/>
    <mergeCell ref="F392:G392"/>
    <mergeCell ref="H392:J392"/>
    <mergeCell ref="K392:L392"/>
    <mergeCell ref="M392:N392"/>
    <mergeCell ref="O392:P392"/>
    <mergeCell ref="Q390:R390"/>
    <mergeCell ref="B391:E391"/>
    <mergeCell ref="F391:G391"/>
    <mergeCell ref="H391:J391"/>
    <mergeCell ref="K391:L391"/>
    <mergeCell ref="M391:N391"/>
    <mergeCell ref="O391:P391"/>
    <mergeCell ref="Q391:R391"/>
    <mergeCell ref="B390:E390"/>
    <mergeCell ref="F390:G390"/>
    <mergeCell ref="H390:J390"/>
    <mergeCell ref="K390:L390"/>
    <mergeCell ref="M390:N390"/>
    <mergeCell ref="O390:P390"/>
    <mergeCell ref="Q388:R388"/>
    <mergeCell ref="B389:E389"/>
    <mergeCell ref="F389:G389"/>
    <mergeCell ref="H389:J389"/>
    <mergeCell ref="K389:L389"/>
    <mergeCell ref="M389:N389"/>
    <mergeCell ref="O389:P389"/>
    <mergeCell ref="Q389:R389"/>
    <mergeCell ref="B388:E388"/>
    <mergeCell ref="F388:G388"/>
    <mergeCell ref="H388:J388"/>
    <mergeCell ref="K388:L388"/>
    <mergeCell ref="M388:N388"/>
    <mergeCell ref="O388:P388"/>
    <mergeCell ref="Q386:R386"/>
    <mergeCell ref="B387:E387"/>
    <mergeCell ref="F387:G387"/>
    <mergeCell ref="H387:J387"/>
    <mergeCell ref="K387:L387"/>
    <mergeCell ref="M387:N387"/>
    <mergeCell ref="O387:P387"/>
    <mergeCell ref="Q387:R387"/>
    <mergeCell ref="B386:E386"/>
    <mergeCell ref="F386:G386"/>
    <mergeCell ref="H386:J386"/>
    <mergeCell ref="K386:L386"/>
    <mergeCell ref="M386:N386"/>
    <mergeCell ref="O386:P386"/>
    <mergeCell ref="Q384:R384"/>
    <mergeCell ref="B385:E385"/>
    <mergeCell ref="F385:G385"/>
    <mergeCell ref="H385:J385"/>
    <mergeCell ref="K385:L385"/>
    <mergeCell ref="M385:N385"/>
    <mergeCell ref="O385:P385"/>
    <mergeCell ref="Q385:R385"/>
    <mergeCell ref="B384:E384"/>
    <mergeCell ref="F384:G384"/>
    <mergeCell ref="H384:J384"/>
    <mergeCell ref="K384:L384"/>
    <mergeCell ref="M384:N384"/>
    <mergeCell ref="O384:P384"/>
    <mergeCell ref="Q382:R382"/>
    <mergeCell ref="B383:E383"/>
    <mergeCell ref="F383:G383"/>
    <mergeCell ref="H383:J383"/>
    <mergeCell ref="K383:L383"/>
    <mergeCell ref="M383:N383"/>
    <mergeCell ref="O383:P383"/>
    <mergeCell ref="Q383:R383"/>
    <mergeCell ref="B382:E382"/>
    <mergeCell ref="F382:G382"/>
    <mergeCell ref="H382:J382"/>
    <mergeCell ref="K382:L382"/>
    <mergeCell ref="M382:N382"/>
    <mergeCell ref="O382:P382"/>
    <mergeCell ref="Q380:R380"/>
    <mergeCell ref="B381:E381"/>
    <mergeCell ref="F381:G381"/>
    <mergeCell ref="H381:J381"/>
    <mergeCell ref="K381:L381"/>
    <mergeCell ref="M381:N381"/>
    <mergeCell ref="O381:P381"/>
    <mergeCell ref="Q381:R381"/>
    <mergeCell ref="B380:E380"/>
    <mergeCell ref="F380:G380"/>
    <mergeCell ref="H380:J380"/>
    <mergeCell ref="K380:L380"/>
    <mergeCell ref="M380:N380"/>
    <mergeCell ref="O380:P380"/>
    <mergeCell ref="Q378:R378"/>
    <mergeCell ref="B379:E379"/>
    <mergeCell ref="F379:G379"/>
    <mergeCell ref="H379:J379"/>
    <mergeCell ref="K379:L379"/>
    <mergeCell ref="M379:N379"/>
    <mergeCell ref="O379:P379"/>
    <mergeCell ref="Q379:R379"/>
    <mergeCell ref="B378:E378"/>
    <mergeCell ref="F378:G378"/>
    <mergeCell ref="H378:J378"/>
    <mergeCell ref="K378:L378"/>
    <mergeCell ref="M378:N378"/>
    <mergeCell ref="O378:P378"/>
    <mergeCell ref="Q376:R376"/>
    <mergeCell ref="B377:E377"/>
    <mergeCell ref="F377:G377"/>
    <mergeCell ref="H377:J377"/>
    <mergeCell ref="K377:L377"/>
    <mergeCell ref="M377:N377"/>
    <mergeCell ref="O377:P377"/>
    <mergeCell ref="Q377:R377"/>
    <mergeCell ref="B376:E376"/>
    <mergeCell ref="F376:G376"/>
    <mergeCell ref="H376:J376"/>
    <mergeCell ref="K376:L376"/>
    <mergeCell ref="M376:N376"/>
    <mergeCell ref="O376:P376"/>
    <mergeCell ref="Q374:R374"/>
    <mergeCell ref="B375:E375"/>
    <mergeCell ref="F375:G375"/>
    <mergeCell ref="H375:J375"/>
    <mergeCell ref="K375:L375"/>
    <mergeCell ref="M375:N375"/>
    <mergeCell ref="O375:P375"/>
    <mergeCell ref="Q375:R375"/>
    <mergeCell ref="B374:E374"/>
    <mergeCell ref="F374:G374"/>
    <mergeCell ref="H374:J374"/>
    <mergeCell ref="K374:L374"/>
    <mergeCell ref="M374:N374"/>
    <mergeCell ref="O374:P374"/>
    <mergeCell ref="Q372:R372"/>
    <mergeCell ref="B373:E373"/>
    <mergeCell ref="F373:G373"/>
    <mergeCell ref="H373:J373"/>
    <mergeCell ref="K373:L373"/>
    <mergeCell ref="M373:N373"/>
    <mergeCell ref="O373:P373"/>
    <mergeCell ref="Q373:R373"/>
    <mergeCell ref="B372:E372"/>
    <mergeCell ref="F372:G372"/>
    <mergeCell ref="H372:J372"/>
    <mergeCell ref="K372:L372"/>
    <mergeCell ref="M372:N372"/>
    <mergeCell ref="O372:P372"/>
    <mergeCell ref="Q370:R370"/>
    <mergeCell ref="B371:E371"/>
    <mergeCell ref="F371:G371"/>
    <mergeCell ref="H371:J371"/>
    <mergeCell ref="K371:L371"/>
    <mergeCell ref="M371:N371"/>
    <mergeCell ref="O371:P371"/>
    <mergeCell ref="Q371:R371"/>
    <mergeCell ref="B370:E370"/>
    <mergeCell ref="F370:G370"/>
    <mergeCell ref="H370:J370"/>
    <mergeCell ref="K370:L370"/>
    <mergeCell ref="M370:N370"/>
    <mergeCell ref="O370:P370"/>
    <mergeCell ref="Q368:R368"/>
    <mergeCell ref="B369:E369"/>
    <mergeCell ref="F369:G369"/>
    <mergeCell ref="H369:J369"/>
    <mergeCell ref="K369:L369"/>
    <mergeCell ref="M369:N369"/>
    <mergeCell ref="O369:P369"/>
    <mergeCell ref="Q369:R369"/>
    <mergeCell ref="B368:E368"/>
    <mergeCell ref="F368:G368"/>
    <mergeCell ref="H368:J368"/>
    <mergeCell ref="K368:L368"/>
    <mergeCell ref="M368:N368"/>
    <mergeCell ref="O368:P368"/>
    <mergeCell ref="Q366:R366"/>
    <mergeCell ref="B367:E367"/>
    <mergeCell ref="F367:G367"/>
    <mergeCell ref="H367:J367"/>
    <mergeCell ref="K367:L367"/>
    <mergeCell ref="M367:N367"/>
    <mergeCell ref="O367:P367"/>
    <mergeCell ref="Q367:R367"/>
    <mergeCell ref="B366:E366"/>
    <mergeCell ref="F366:G366"/>
    <mergeCell ref="H366:J366"/>
    <mergeCell ref="K366:L366"/>
    <mergeCell ref="M366:N366"/>
    <mergeCell ref="O366:P366"/>
    <mergeCell ref="Q364:R364"/>
    <mergeCell ref="B365:E365"/>
    <mergeCell ref="F365:G365"/>
    <mergeCell ref="H365:J365"/>
    <mergeCell ref="K365:L365"/>
    <mergeCell ref="M365:N365"/>
    <mergeCell ref="O365:P365"/>
    <mergeCell ref="Q365:R365"/>
    <mergeCell ref="B364:E364"/>
    <mergeCell ref="F364:G364"/>
    <mergeCell ref="H364:J364"/>
    <mergeCell ref="K364:L364"/>
    <mergeCell ref="M364:N364"/>
    <mergeCell ref="O364:P364"/>
    <mergeCell ref="Q362:R362"/>
    <mergeCell ref="B363:E363"/>
    <mergeCell ref="F363:G363"/>
    <mergeCell ref="H363:J363"/>
    <mergeCell ref="K363:L363"/>
    <mergeCell ref="M363:N363"/>
    <mergeCell ref="O363:P363"/>
    <mergeCell ref="Q363:R363"/>
    <mergeCell ref="B362:E362"/>
    <mergeCell ref="F362:G362"/>
    <mergeCell ref="H362:J362"/>
    <mergeCell ref="K362:L362"/>
    <mergeCell ref="M362:N362"/>
    <mergeCell ref="O362:P362"/>
    <mergeCell ref="Q360:R360"/>
    <mergeCell ref="B361:E361"/>
    <mergeCell ref="F361:G361"/>
    <mergeCell ref="H361:J361"/>
    <mergeCell ref="K361:L361"/>
    <mergeCell ref="M361:N361"/>
    <mergeCell ref="O361:P361"/>
    <mergeCell ref="Q361:R361"/>
    <mergeCell ref="B360:E360"/>
    <mergeCell ref="F360:G360"/>
    <mergeCell ref="H360:J360"/>
    <mergeCell ref="K360:L360"/>
    <mergeCell ref="M360:N360"/>
    <mergeCell ref="O360:P360"/>
    <mergeCell ref="Q358:R358"/>
    <mergeCell ref="B359:E359"/>
    <mergeCell ref="F359:G359"/>
    <mergeCell ref="H359:J359"/>
    <mergeCell ref="K359:L359"/>
    <mergeCell ref="M359:N359"/>
    <mergeCell ref="O359:P359"/>
    <mergeCell ref="Q359:R359"/>
    <mergeCell ref="B358:E358"/>
    <mergeCell ref="F358:G358"/>
    <mergeCell ref="H358:J358"/>
    <mergeCell ref="K358:L358"/>
    <mergeCell ref="M358:N358"/>
    <mergeCell ref="O358:P358"/>
    <mergeCell ref="Q356:R356"/>
    <mergeCell ref="B357:E357"/>
    <mergeCell ref="F357:G357"/>
    <mergeCell ref="H357:J357"/>
    <mergeCell ref="K357:L357"/>
    <mergeCell ref="M357:N357"/>
    <mergeCell ref="O357:P357"/>
    <mergeCell ref="Q357:R357"/>
    <mergeCell ref="B356:E356"/>
    <mergeCell ref="F356:G356"/>
    <mergeCell ref="H356:J356"/>
    <mergeCell ref="K356:L356"/>
    <mergeCell ref="M356:N356"/>
    <mergeCell ref="O356:P356"/>
    <mergeCell ref="Q354:R354"/>
    <mergeCell ref="B355:E355"/>
    <mergeCell ref="F355:G355"/>
    <mergeCell ref="H355:J355"/>
    <mergeCell ref="K355:L355"/>
    <mergeCell ref="M355:N355"/>
    <mergeCell ref="O355:P355"/>
    <mergeCell ref="Q355:R355"/>
    <mergeCell ref="B354:E354"/>
    <mergeCell ref="F354:G354"/>
    <mergeCell ref="H354:J354"/>
    <mergeCell ref="K354:L354"/>
    <mergeCell ref="M354:N354"/>
    <mergeCell ref="O354:P354"/>
    <mergeCell ref="Q352:R352"/>
    <mergeCell ref="B353:E353"/>
    <mergeCell ref="F353:G353"/>
    <mergeCell ref="H353:J353"/>
    <mergeCell ref="K353:L353"/>
    <mergeCell ref="M353:N353"/>
    <mergeCell ref="O353:P353"/>
    <mergeCell ref="Q353:R353"/>
    <mergeCell ref="B352:E352"/>
    <mergeCell ref="F352:G352"/>
    <mergeCell ref="H352:J352"/>
    <mergeCell ref="K352:L352"/>
    <mergeCell ref="M352:N352"/>
    <mergeCell ref="O352:P352"/>
    <mergeCell ref="Q350:R350"/>
    <mergeCell ref="B351:E351"/>
    <mergeCell ref="F351:G351"/>
    <mergeCell ref="H351:J351"/>
    <mergeCell ref="K351:L351"/>
    <mergeCell ref="M351:N351"/>
    <mergeCell ref="O351:P351"/>
    <mergeCell ref="Q351:R351"/>
    <mergeCell ref="B350:E350"/>
    <mergeCell ref="F350:G350"/>
    <mergeCell ref="H350:J350"/>
    <mergeCell ref="K350:L350"/>
    <mergeCell ref="M350:N350"/>
    <mergeCell ref="O350:P350"/>
    <mergeCell ref="Q348:R348"/>
    <mergeCell ref="B349:E349"/>
    <mergeCell ref="F349:G349"/>
    <mergeCell ref="H349:J349"/>
    <mergeCell ref="K349:L349"/>
    <mergeCell ref="M349:N349"/>
    <mergeCell ref="O349:P349"/>
    <mergeCell ref="Q349:R349"/>
    <mergeCell ref="B348:E348"/>
    <mergeCell ref="F348:G348"/>
    <mergeCell ref="H348:J348"/>
    <mergeCell ref="K348:L348"/>
    <mergeCell ref="M348:N348"/>
    <mergeCell ref="O348:P348"/>
    <mergeCell ref="Q346:R346"/>
    <mergeCell ref="B347:E347"/>
    <mergeCell ref="F347:G347"/>
    <mergeCell ref="H347:J347"/>
    <mergeCell ref="K347:L347"/>
    <mergeCell ref="M347:N347"/>
    <mergeCell ref="O347:P347"/>
    <mergeCell ref="Q347:R347"/>
    <mergeCell ref="B346:E346"/>
    <mergeCell ref="F346:G346"/>
    <mergeCell ref="H346:J346"/>
    <mergeCell ref="K346:L346"/>
    <mergeCell ref="M346:N346"/>
    <mergeCell ref="O346:P346"/>
    <mergeCell ref="Q344:R344"/>
    <mergeCell ref="B345:E345"/>
    <mergeCell ref="F345:G345"/>
    <mergeCell ref="H345:J345"/>
    <mergeCell ref="K345:L345"/>
    <mergeCell ref="M345:N345"/>
    <mergeCell ref="O345:P345"/>
    <mergeCell ref="Q345:R345"/>
    <mergeCell ref="B344:E344"/>
    <mergeCell ref="F344:G344"/>
    <mergeCell ref="H344:J344"/>
    <mergeCell ref="K344:L344"/>
    <mergeCell ref="M344:N344"/>
    <mergeCell ref="O344:P344"/>
    <mergeCell ref="Q342:R342"/>
    <mergeCell ref="B343:E343"/>
    <mergeCell ref="F343:G343"/>
    <mergeCell ref="H343:J343"/>
    <mergeCell ref="K343:L343"/>
    <mergeCell ref="M343:N343"/>
    <mergeCell ref="O343:P343"/>
    <mergeCell ref="Q343:R343"/>
    <mergeCell ref="B342:E342"/>
    <mergeCell ref="F342:G342"/>
    <mergeCell ref="H342:J342"/>
    <mergeCell ref="K342:L342"/>
    <mergeCell ref="M342:N342"/>
    <mergeCell ref="O342:P342"/>
    <mergeCell ref="Q340:R340"/>
    <mergeCell ref="B341:E341"/>
    <mergeCell ref="F341:G341"/>
    <mergeCell ref="H341:J341"/>
    <mergeCell ref="K341:L341"/>
    <mergeCell ref="M341:N341"/>
    <mergeCell ref="O341:P341"/>
    <mergeCell ref="Q341:R341"/>
    <mergeCell ref="B340:E340"/>
    <mergeCell ref="F340:G340"/>
    <mergeCell ref="H340:J340"/>
    <mergeCell ref="K340:L340"/>
    <mergeCell ref="M340:N340"/>
    <mergeCell ref="O340:P340"/>
    <mergeCell ref="Q338:R338"/>
    <mergeCell ref="B339:E339"/>
    <mergeCell ref="F339:G339"/>
    <mergeCell ref="H339:J339"/>
    <mergeCell ref="K339:L339"/>
    <mergeCell ref="M339:N339"/>
    <mergeCell ref="O339:P339"/>
    <mergeCell ref="Q339:R339"/>
    <mergeCell ref="B338:E338"/>
    <mergeCell ref="F338:G338"/>
    <mergeCell ref="H338:J338"/>
    <mergeCell ref="K338:L338"/>
    <mergeCell ref="M338:N338"/>
    <mergeCell ref="O338:P338"/>
    <mergeCell ref="Q336:R336"/>
    <mergeCell ref="B337:E337"/>
    <mergeCell ref="F337:G337"/>
    <mergeCell ref="H337:J337"/>
    <mergeCell ref="K337:L337"/>
    <mergeCell ref="M337:N337"/>
    <mergeCell ref="O337:P337"/>
    <mergeCell ref="Q337:R337"/>
    <mergeCell ref="B336:E336"/>
    <mergeCell ref="F336:G336"/>
    <mergeCell ref="H336:J336"/>
    <mergeCell ref="K336:L336"/>
    <mergeCell ref="M336:N336"/>
    <mergeCell ref="O336:P336"/>
    <mergeCell ref="Q334:R334"/>
    <mergeCell ref="B335:E335"/>
    <mergeCell ref="F335:G335"/>
    <mergeCell ref="H335:J335"/>
    <mergeCell ref="K335:L335"/>
    <mergeCell ref="M335:N335"/>
    <mergeCell ref="O335:P335"/>
    <mergeCell ref="Q335:R335"/>
    <mergeCell ref="B334:E334"/>
    <mergeCell ref="F334:G334"/>
    <mergeCell ref="H334:J334"/>
    <mergeCell ref="K334:L334"/>
    <mergeCell ref="M334:N334"/>
    <mergeCell ref="O334:P334"/>
    <mergeCell ref="Q332:R332"/>
    <mergeCell ref="B333:E333"/>
    <mergeCell ref="F333:G333"/>
    <mergeCell ref="H333:J333"/>
    <mergeCell ref="K333:L333"/>
    <mergeCell ref="M333:N333"/>
    <mergeCell ref="O333:P333"/>
    <mergeCell ref="Q333:R333"/>
    <mergeCell ref="B332:E332"/>
    <mergeCell ref="F332:G332"/>
    <mergeCell ref="H332:J332"/>
    <mergeCell ref="K332:L332"/>
    <mergeCell ref="M332:N332"/>
    <mergeCell ref="O332:P332"/>
    <mergeCell ref="Q330:R330"/>
    <mergeCell ref="B331:E331"/>
    <mergeCell ref="F331:G331"/>
    <mergeCell ref="H331:J331"/>
    <mergeCell ref="K331:L331"/>
    <mergeCell ref="M331:N331"/>
    <mergeCell ref="O331:P331"/>
    <mergeCell ref="Q331:R331"/>
    <mergeCell ref="B330:E330"/>
    <mergeCell ref="F330:G330"/>
    <mergeCell ref="H330:J330"/>
    <mergeCell ref="K330:L330"/>
    <mergeCell ref="M330:N330"/>
    <mergeCell ref="O330:P330"/>
    <mergeCell ref="Q328:R328"/>
    <mergeCell ref="B329:E329"/>
    <mergeCell ref="F329:G329"/>
    <mergeCell ref="H329:J329"/>
    <mergeCell ref="K329:L329"/>
    <mergeCell ref="M329:N329"/>
    <mergeCell ref="O329:P329"/>
    <mergeCell ref="Q329:R329"/>
    <mergeCell ref="B328:E328"/>
    <mergeCell ref="F328:G328"/>
    <mergeCell ref="H328:J328"/>
    <mergeCell ref="K328:L328"/>
    <mergeCell ref="M328:N328"/>
    <mergeCell ref="O328:P328"/>
    <mergeCell ref="Q326:R326"/>
    <mergeCell ref="B327:E327"/>
    <mergeCell ref="F327:G327"/>
    <mergeCell ref="H327:J327"/>
    <mergeCell ref="K327:L327"/>
    <mergeCell ref="M327:N327"/>
    <mergeCell ref="O327:P327"/>
    <mergeCell ref="Q327:R327"/>
    <mergeCell ref="B326:E326"/>
    <mergeCell ref="F326:G326"/>
    <mergeCell ref="H326:J326"/>
    <mergeCell ref="K326:L326"/>
    <mergeCell ref="M326:N326"/>
    <mergeCell ref="O326:P326"/>
    <mergeCell ref="Q324:R324"/>
    <mergeCell ref="B325:E325"/>
    <mergeCell ref="F325:G325"/>
    <mergeCell ref="H325:J325"/>
    <mergeCell ref="K325:L325"/>
    <mergeCell ref="M325:N325"/>
    <mergeCell ref="O325:P325"/>
    <mergeCell ref="Q325:R325"/>
    <mergeCell ref="B324:E324"/>
    <mergeCell ref="F324:G324"/>
    <mergeCell ref="H324:J324"/>
    <mergeCell ref="K324:L324"/>
    <mergeCell ref="M324:N324"/>
    <mergeCell ref="O324:P324"/>
    <mergeCell ref="Q322:R322"/>
    <mergeCell ref="B323:E323"/>
    <mergeCell ref="F323:G323"/>
    <mergeCell ref="H323:J323"/>
    <mergeCell ref="K323:L323"/>
    <mergeCell ref="M323:N323"/>
    <mergeCell ref="O323:P323"/>
    <mergeCell ref="Q323:R323"/>
    <mergeCell ref="B322:E322"/>
    <mergeCell ref="F322:G322"/>
    <mergeCell ref="H322:J322"/>
    <mergeCell ref="K322:L322"/>
    <mergeCell ref="M322:N322"/>
    <mergeCell ref="O322:P322"/>
    <mergeCell ref="Q320:R320"/>
    <mergeCell ref="B321:E321"/>
    <mergeCell ref="F321:G321"/>
    <mergeCell ref="H321:J321"/>
    <mergeCell ref="K321:L321"/>
    <mergeCell ref="M321:N321"/>
    <mergeCell ref="O321:P321"/>
    <mergeCell ref="Q321:R321"/>
    <mergeCell ref="B320:E320"/>
    <mergeCell ref="F320:G320"/>
    <mergeCell ref="H320:J320"/>
    <mergeCell ref="K320:L320"/>
    <mergeCell ref="M320:N320"/>
    <mergeCell ref="O320:P320"/>
    <mergeCell ref="Q318:R318"/>
    <mergeCell ref="B319:E319"/>
    <mergeCell ref="F319:G319"/>
    <mergeCell ref="H319:J319"/>
    <mergeCell ref="K319:L319"/>
    <mergeCell ref="M319:N319"/>
    <mergeCell ref="O319:P319"/>
    <mergeCell ref="Q319:R319"/>
    <mergeCell ref="B318:E318"/>
    <mergeCell ref="F318:G318"/>
    <mergeCell ref="H318:J318"/>
    <mergeCell ref="K318:L318"/>
    <mergeCell ref="M318:N318"/>
    <mergeCell ref="O318:P318"/>
    <mergeCell ref="Q316:R316"/>
    <mergeCell ref="B317:E317"/>
    <mergeCell ref="F317:G317"/>
    <mergeCell ref="H317:J317"/>
    <mergeCell ref="K317:L317"/>
    <mergeCell ref="M317:N317"/>
    <mergeCell ref="O317:P317"/>
    <mergeCell ref="Q317:R317"/>
    <mergeCell ref="B316:E316"/>
    <mergeCell ref="F316:G316"/>
    <mergeCell ref="H316:J316"/>
    <mergeCell ref="K316:L316"/>
    <mergeCell ref="M316:N316"/>
    <mergeCell ref="O316:P316"/>
    <mergeCell ref="Q314:R314"/>
    <mergeCell ref="B315:E315"/>
    <mergeCell ref="F315:G315"/>
    <mergeCell ref="H315:J315"/>
    <mergeCell ref="K315:L315"/>
    <mergeCell ref="M315:N315"/>
    <mergeCell ref="O315:P315"/>
    <mergeCell ref="Q315:R315"/>
    <mergeCell ref="B314:E314"/>
    <mergeCell ref="F314:G314"/>
    <mergeCell ref="H314:J314"/>
    <mergeCell ref="K314:L314"/>
    <mergeCell ref="M314:N314"/>
    <mergeCell ref="O314:P314"/>
    <mergeCell ref="Q312:R312"/>
    <mergeCell ref="B313:E313"/>
    <mergeCell ref="F313:G313"/>
    <mergeCell ref="H313:J313"/>
    <mergeCell ref="K313:L313"/>
    <mergeCell ref="M313:N313"/>
    <mergeCell ref="O313:P313"/>
    <mergeCell ref="Q313:R313"/>
    <mergeCell ref="B312:E312"/>
    <mergeCell ref="F312:G312"/>
    <mergeCell ref="H312:J312"/>
    <mergeCell ref="K312:L312"/>
    <mergeCell ref="M312:N312"/>
    <mergeCell ref="O312:P312"/>
    <mergeCell ref="Q310:R310"/>
    <mergeCell ref="B311:E311"/>
    <mergeCell ref="F311:G311"/>
    <mergeCell ref="H311:J311"/>
    <mergeCell ref="K311:L311"/>
    <mergeCell ref="M311:N311"/>
    <mergeCell ref="O311:P311"/>
    <mergeCell ref="Q311:R311"/>
    <mergeCell ref="B310:E310"/>
    <mergeCell ref="F310:G310"/>
    <mergeCell ref="H310:J310"/>
    <mergeCell ref="K310:L310"/>
    <mergeCell ref="M310:N310"/>
    <mergeCell ref="O310:P310"/>
    <mergeCell ref="Q308:R308"/>
    <mergeCell ref="B309:E309"/>
    <mergeCell ref="F309:G309"/>
    <mergeCell ref="H309:J309"/>
    <mergeCell ref="K309:L309"/>
    <mergeCell ref="M309:N309"/>
    <mergeCell ref="O309:P309"/>
    <mergeCell ref="Q309:R309"/>
    <mergeCell ref="B308:E308"/>
    <mergeCell ref="F308:G308"/>
    <mergeCell ref="H308:J308"/>
    <mergeCell ref="K308:L308"/>
    <mergeCell ref="M308:N308"/>
    <mergeCell ref="O308:P308"/>
    <mergeCell ref="Q306:R306"/>
    <mergeCell ref="B307:E307"/>
    <mergeCell ref="F307:G307"/>
    <mergeCell ref="H307:J307"/>
    <mergeCell ref="K307:L307"/>
    <mergeCell ref="M307:N307"/>
    <mergeCell ref="O307:P307"/>
    <mergeCell ref="Q307:R307"/>
    <mergeCell ref="B306:E306"/>
    <mergeCell ref="F306:G306"/>
    <mergeCell ref="H306:J306"/>
    <mergeCell ref="K306:L306"/>
    <mergeCell ref="M306:N306"/>
    <mergeCell ref="O306:P306"/>
    <mergeCell ref="Q304:R304"/>
    <mergeCell ref="B305:E305"/>
    <mergeCell ref="F305:G305"/>
    <mergeCell ref="H305:J305"/>
    <mergeCell ref="K305:L305"/>
    <mergeCell ref="M305:N305"/>
    <mergeCell ref="O305:P305"/>
    <mergeCell ref="Q305:R305"/>
    <mergeCell ref="B304:E304"/>
    <mergeCell ref="F304:G304"/>
    <mergeCell ref="H304:J304"/>
    <mergeCell ref="K304:L304"/>
    <mergeCell ref="M304:N304"/>
    <mergeCell ref="O304:P304"/>
    <mergeCell ref="Q302:R302"/>
    <mergeCell ref="B303:E303"/>
    <mergeCell ref="F303:G303"/>
    <mergeCell ref="H303:J303"/>
    <mergeCell ref="K303:L303"/>
    <mergeCell ref="M303:N303"/>
    <mergeCell ref="O303:P303"/>
    <mergeCell ref="Q303:R303"/>
    <mergeCell ref="B302:E302"/>
    <mergeCell ref="F302:G302"/>
    <mergeCell ref="H302:J302"/>
    <mergeCell ref="K302:L302"/>
    <mergeCell ref="M302:N302"/>
    <mergeCell ref="O302:P302"/>
    <mergeCell ref="Q300:R300"/>
    <mergeCell ref="B301:E301"/>
    <mergeCell ref="F301:G301"/>
    <mergeCell ref="H301:J301"/>
    <mergeCell ref="K301:L301"/>
    <mergeCell ref="M301:N301"/>
    <mergeCell ref="O301:P301"/>
    <mergeCell ref="Q301:R301"/>
    <mergeCell ref="B300:E300"/>
    <mergeCell ref="F300:G300"/>
    <mergeCell ref="H300:J300"/>
    <mergeCell ref="K300:L300"/>
    <mergeCell ref="M300:N300"/>
    <mergeCell ref="O300:P300"/>
    <mergeCell ref="Q298:R298"/>
    <mergeCell ref="B299:E299"/>
    <mergeCell ref="F299:G299"/>
    <mergeCell ref="H299:J299"/>
    <mergeCell ref="K299:L299"/>
    <mergeCell ref="M299:N299"/>
    <mergeCell ref="O299:P299"/>
    <mergeCell ref="Q299:R299"/>
    <mergeCell ref="B298:E298"/>
    <mergeCell ref="F298:G298"/>
    <mergeCell ref="H298:J298"/>
    <mergeCell ref="K298:L298"/>
    <mergeCell ref="M298:N298"/>
    <mergeCell ref="O298:P298"/>
    <mergeCell ref="Q296:R296"/>
    <mergeCell ref="B297:E297"/>
    <mergeCell ref="F297:G297"/>
    <mergeCell ref="H297:J297"/>
    <mergeCell ref="K297:L297"/>
    <mergeCell ref="M297:N297"/>
    <mergeCell ref="O297:P297"/>
    <mergeCell ref="Q297:R297"/>
    <mergeCell ref="B296:E296"/>
    <mergeCell ref="F296:G296"/>
    <mergeCell ref="H296:J296"/>
    <mergeCell ref="K296:L296"/>
    <mergeCell ref="M296:N296"/>
    <mergeCell ref="O296:P296"/>
    <mergeCell ref="Q294:R294"/>
    <mergeCell ref="B295:E295"/>
    <mergeCell ref="F295:G295"/>
    <mergeCell ref="H295:J295"/>
    <mergeCell ref="K295:L295"/>
    <mergeCell ref="M295:N295"/>
    <mergeCell ref="O295:P295"/>
    <mergeCell ref="Q295:R295"/>
    <mergeCell ref="B294:E294"/>
    <mergeCell ref="F294:G294"/>
    <mergeCell ref="H294:J294"/>
    <mergeCell ref="K294:L294"/>
    <mergeCell ref="M294:N294"/>
    <mergeCell ref="O294:P294"/>
    <mergeCell ref="Q292:R292"/>
    <mergeCell ref="B293:E293"/>
    <mergeCell ref="F293:G293"/>
    <mergeCell ref="H293:J293"/>
    <mergeCell ref="K293:L293"/>
    <mergeCell ref="M293:N293"/>
    <mergeCell ref="O293:P293"/>
    <mergeCell ref="Q293:R293"/>
    <mergeCell ref="B292:E292"/>
    <mergeCell ref="F292:G292"/>
    <mergeCell ref="H292:J292"/>
    <mergeCell ref="K292:L292"/>
    <mergeCell ref="M292:N292"/>
    <mergeCell ref="O292:P292"/>
    <mergeCell ref="Q290:R290"/>
    <mergeCell ref="B291:E291"/>
    <mergeCell ref="F291:G291"/>
    <mergeCell ref="H291:J291"/>
    <mergeCell ref="K291:L291"/>
    <mergeCell ref="M291:N291"/>
    <mergeCell ref="O291:P291"/>
    <mergeCell ref="Q291:R291"/>
    <mergeCell ref="B290:E290"/>
    <mergeCell ref="F290:G290"/>
    <mergeCell ref="H290:J290"/>
    <mergeCell ref="K290:L290"/>
    <mergeCell ref="M290:N290"/>
    <mergeCell ref="O290:P290"/>
    <mergeCell ref="Q288:R288"/>
    <mergeCell ref="B289:E289"/>
    <mergeCell ref="F289:G289"/>
    <mergeCell ref="H289:J289"/>
    <mergeCell ref="K289:L289"/>
    <mergeCell ref="M289:N289"/>
    <mergeCell ref="O289:P289"/>
    <mergeCell ref="Q289:R289"/>
    <mergeCell ref="B288:E288"/>
    <mergeCell ref="F288:G288"/>
    <mergeCell ref="H288:J288"/>
    <mergeCell ref="K288:L288"/>
    <mergeCell ref="M288:N288"/>
    <mergeCell ref="O288:P288"/>
    <mergeCell ref="Q286:R286"/>
    <mergeCell ref="B287:E287"/>
    <mergeCell ref="F287:G287"/>
    <mergeCell ref="H287:J287"/>
    <mergeCell ref="K287:L287"/>
    <mergeCell ref="M287:N287"/>
    <mergeCell ref="O287:P287"/>
    <mergeCell ref="Q287:R287"/>
    <mergeCell ref="B286:E286"/>
    <mergeCell ref="F286:G286"/>
    <mergeCell ref="H286:J286"/>
    <mergeCell ref="K286:L286"/>
    <mergeCell ref="M286:N286"/>
    <mergeCell ref="O286:P286"/>
    <mergeCell ref="Q284:R284"/>
    <mergeCell ref="B285:E285"/>
    <mergeCell ref="F285:G285"/>
    <mergeCell ref="H285:J285"/>
    <mergeCell ref="K285:L285"/>
    <mergeCell ref="M285:N285"/>
    <mergeCell ref="O285:P285"/>
    <mergeCell ref="Q285:R285"/>
    <mergeCell ref="B284:E284"/>
    <mergeCell ref="F284:G284"/>
    <mergeCell ref="H284:J284"/>
    <mergeCell ref="K284:L284"/>
    <mergeCell ref="M284:N284"/>
    <mergeCell ref="O284:P284"/>
    <mergeCell ref="Q282:R282"/>
    <mergeCell ref="B283:E283"/>
    <mergeCell ref="F283:G283"/>
    <mergeCell ref="H283:J283"/>
    <mergeCell ref="K283:L283"/>
    <mergeCell ref="M283:N283"/>
    <mergeCell ref="O283:P283"/>
    <mergeCell ref="Q283:R283"/>
    <mergeCell ref="B282:E282"/>
    <mergeCell ref="F282:G282"/>
    <mergeCell ref="H282:J282"/>
    <mergeCell ref="K282:L282"/>
    <mergeCell ref="M282:N282"/>
    <mergeCell ref="O282:P282"/>
    <mergeCell ref="Q280:R280"/>
    <mergeCell ref="B281:E281"/>
    <mergeCell ref="F281:G281"/>
    <mergeCell ref="H281:J281"/>
    <mergeCell ref="K281:L281"/>
    <mergeCell ref="M281:N281"/>
    <mergeCell ref="O281:P281"/>
    <mergeCell ref="Q281:R281"/>
    <mergeCell ref="B280:E280"/>
    <mergeCell ref="F280:G280"/>
    <mergeCell ref="H280:J280"/>
    <mergeCell ref="K280:L280"/>
    <mergeCell ref="M280:N280"/>
    <mergeCell ref="O280:P280"/>
    <mergeCell ref="Q278:R278"/>
    <mergeCell ref="B279:E279"/>
    <mergeCell ref="F279:G279"/>
    <mergeCell ref="H279:J279"/>
    <mergeCell ref="K279:L279"/>
    <mergeCell ref="M279:N279"/>
    <mergeCell ref="O279:P279"/>
    <mergeCell ref="Q279:R279"/>
    <mergeCell ref="B278:E278"/>
    <mergeCell ref="F278:G278"/>
    <mergeCell ref="H278:J278"/>
    <mergeCell ref="K278:L278"/>
    <mergeCell ref="M278:N278"/>
    <mergeCell ref="O278:P278"/>
    <mergeCell ref="Q276:R276"/>
    <mergeCell ref="B277:E277"/>
    <mergeCell ref="F277:G277"/>
    <mergeCell ref="H277:J277"/>
    <mergeCell ref="K277:L277"/>
    <mergeCell ref="M277:N277"/>
    <mergeCell ref="O277:P277"/>
    <mergeCell ref="Q277:R277"/>
    <mergeCell ref="B276:E276"/>
    <mergeCell ref="F276:G276"/>
    <mergeCell ref="H276:J276"/>
    <mergeCell ref="K276:L276"/>
    <mergeCell ref="M276:N276"/>
    <mergeCell ref="O276:P276"/>
    <mergeCell ref="Q274:R274"/>
    <mergeCell ref="B275:E275"/>
    <mergeCell ref="F275:G275"/>
    <mergeCell ref="H275:J275"/>
    <mergeCell ref="K275:L275"/>
    <mergeCell ref="M275:N275"/>
    <mergeCell ref="O275:P275"/>
    <mergeCell ref="Q275:R275"/>
    <mergeCell ref="B274:E274"/>
    <mergeCell ref="F274:G274"/>
    <mergeCell ref="H274:J274"/>
    <mergeCell ref="K274:L274"/>
    <mergeCell ref="M274:N274"/>
    <mergeCell ref="O274:P274"/>
    <mergeCell ref="Q272:R272"/>
    <mergeCell ref="B273:E273"/>
    <mergeCell ref="F273:G273"/>
    <mergeCell ref="H273:J273"/>
    <mergeCell ref="K273:L273"/>
    <mergeCell ref="M273:N273"/>
    <mergeCell ref="O273:P273"/>
    <mergeCell ref="Q273:R273"/>
    <mergeCell ref="B272:E272"/>
    <mergeCell ref="F272:G272"/>
    <mergeCell ref="H272:J272"/>
    <mergeCell ref="K272:L272"/>
    <mergeCell ref="M272:N272"/>
    <mergeCell ref="O272:P272"/>
    <mergeCell ref="Q270:R270"/>
    <mergeCell ref="B271:E271"/>
    <mergeCell ref="F271:G271"/>
    <mergeCell ref="H271:J271"/>
    <mergeCell ref="K271:L271"/>
    <mergeCell ref="M271:N271"/>
    <mergeCell ref="O271:P271"/>
    <mergeCell ref="Q271:R271"/>
    <mergeCell ref="B270:E270"/>
    <mergeCell ref="F270:G270"/>
    <mergeCell ref="H270:J270"/>
    <mergeCell ref="K270:L270"/>
    <mergeCell ref="M270:N270"/>
    <mergeCell ref="O270:P270"/>
    <mergeCell ref="Q268:R268"/>
    <mergeCell ref="B269:E269"/>
    <mergeCell ref="F269:G269"/>
    <mergeCell ref="H269:J269"/>
    <mergeCell ref="K269:L269"/>
    <mergeCell ref="M269:N269"/>
    <mergeCell ref="O269:P269"/>
    <mergeCell ref="Q269:R269"/>
    <mergeCell ref="B268:E268"/>
    <mergeCell ref="F268:G268"/>
    <mergeCell ref="H268:J268"/>
    <mergeCell ref="K268:L268"/>
    <mergeCell ref="M268:N268"/>
    <mergeCell ref="O268:P268"/>
    <mergeCell ref="Q266:R266"/>
    <mergeCell ref="B267:E267"/>
    <mergeCell ref="F267:G267"/>
    <mergeCell ref="H267:J267"/>
    <mergeCell ref="K267:L267"/>
    <mergeCell ref="M267:N267"/>
    <mergeCell ref="O267:P267"/>
    <mergeCell ref="Q267:R267"/>
    <mergeCell ref="B266:E266"/>
    <mergeCell ref="F266:G266"/>
    <mergeCell ref="H266:J266"/>
    <mergeCell ref="K266:L266"/>
    <mergeCell ref="M266:N266"/>
    <mergeCell ref="O266:P266"/>
    <mergeCell ref="Q264:R264"/>
    <mergeCell ref="B265:E265"/>
    <mergeCell ref="F265:G265"/>
    <mergeCell ref="H265:J265"/>
    <mergeCell ref="K265:L265"/>
    <mergeCell ref="M265:N265"/>
    <mergeCell ref="O265:P265"/>
    <mergeCell ref="Q265:R265"/>
    <mergeCell ref="B264:E264"/>
    <mergeCell ref="F264:G264"/>
    <mergeCell ref="H264:J264"/>
    <mergeCell ref="K264:L264"/>
    <mergeCell ref="M264:N264"/>
    <mergeCell ref="O264:P264"/>
    <mergeCell ref="Q262:R262"/>
    <mergeCell ref="B263:E263"/>
    <mergeCell ref="F263:G263"/>
    <mergeCell ref="H263:J263"/>
    <mergeCell ref="K263:L263"/>
    <mergeCell ref="M263:N263"/>
    <mergeCell ref="O263:P263"/>
    <mergeCell ref="Q263:R263"/>
    <mergeCell ref="B262:E262"/>
    <mergeCell ref="F262:G262"/>
    <mergeCell ref="H262:J262"/>
    <mergeCell ref="K262:L262"/>
    <mergeCell ref="M262:N262"/>
    <mergeCell ref="O262:P262"/>
    <mergeCell ref="Q260:R260"/>
    <mergeCell ref="B261:E261"/>
    <mergeCell ref="F261:G261"/>
    <mergeCell ref="H261:J261"/>
    <mergeCell ref="K261:L261"/>
    <mergeCell ref="M261:N261"/>
    <mergeCell ref="O261:P261"/>
    <mergeCell ref="Q261:R261"/>
    <mergeCell ref="B260:E260"/>
    <mergeCell ref="F260:G260"/>
    <mergeCell ref="H260:J260"/>
    <mergeCell ref="K260:L260"/>
    <mergeCell ref="M260:N260"/>
    <mergeCell ref="O260:P260"/>
    <mergeCell ref="Q258:R258"/>
    <mergeCell ref="B259:E259"/>
    <mergeCell ref="F259:G259"/>
    <mergeCell ref="H259:J259"/>
    <mergeCell ref="K259:L259"/>
    <mergeCell ref="M259:N259"/>
    <mergeCell ref="O259:P259"/>
    <mergeCell ref="Q259:R259"/>
    <mergeCell ref="B258:E258"/>
    <mergeCell ref="F258:G258"/>
    <mergeCell ref="H258:J258"/>
    <mergeCell ref="K258:L258"/>
    <mergeCell ref="M258:N258"/>
    <mergeCell ref="O258:P258"/>
    <mergeCell ref="Q256:R256"/>
    <mergeCell ref="B257:E257"/>
    <mergeCell ref="F257:G257"/>
    <mergeCell ref="H257:J257"/>
    <mergeCell ref="K257:L257"/>
    <mergeCell ref="M257:N257"/>
    <mergeCell ref="O257:P257"/>
    <mergeCell ref="Q257:R257"/>
    <mergeCell ref="B256:E256"/>
    <mergeCell ref="F256:G256"/>
    <mergeCell ref="H256:J256"/>
    <mergeCell ref="K256:L256"/>
    <mergeCell ref="M256:N256"/>
    <mergeCell ref="O256:P256"/>
    <mergeCell ref="Q254:R254"/>
    <mergeCell ref="B255:E255"/>
    <mergeCell ref="F255:G255"/>
    <mergeCell ref="H255:J255"/>
    <mergeCell ref="K255:L255"/>
    <mergeCell ref="M255:N255"/>
    <mergeCell ref="O255:P255"/>
    <mergeCell ref="Q255:R255"/>
    <mergeCell ref="B254:E254"/>
    <mergeCell ref="F254:G254"/>
    <mergeCell ref="H254:J254"/>
    <mergeCell ref="K254:L254"/>
    <mergeCell ref="M254:N254"/>
    <mergeCell ref="O254:P254"/>
    <mergeCell ref="Q252:R252"/>
    <mergeCell ref="B253:E253"/>
    <mergeCell ref="F253:G253"/>
    <mergeCell ref="H253:J253"/>
    <mergeCell ref="K253:L253"/>
    <mergeCell ref="M253:N253"/>
    <mergeCell ref="O253:P253"/>
    <mergeCell ref="Q253:R253"/>
    <mergeCell ref="B252:E252"/>
    <mergeCell ref="F252:G252"/>
    <mergeCell ref="H252:J252"/>
    <mergeCell ref="K252:L252"/>
    <mergeCell ref="M252:N252"/>
    <mergeCell ref="O252:P252"/>
    <mergeCell ref="Q250:R250"/>
    <mergeCell ref="B251:E251"/>
    <mergeCell ref="F251:G251"/>
    <mergeCell ref="H251:J251"/>
    <mergeCell ref="K251:L251"/>
    <mergeCell ref="M251:N251"/>
    <mergeCell ref="O251:P251"/>
    <mergeCell ref="Q251:R251"/>
    <mergeCell ref="B250:E250"/>
    <mergeCell ref="F250:G250"/>
    <mergeCell ref="H250:J250"/>
    <mergeCell ref="K250:L250"/>
    <mergeCell ref="M250:N250"/>
    <mergeCell ref="O250:P250"/>
    <mergeCell ref="Q248:R248"/>
    <mergeCell ref="B249:E249"/>
    <mergeCell ref="F249:G249"/>
    <mergeCell ref="H249:J249"/>
    <mergeCell ref="K249:L249"/>
    <mergeCell ref="M249:N249"/>
    <mergeCell ref="O249:P249"/>
    <mergeCell ref="Q249:R249"/>
    <mergeCell ref="B248:E248"/>
    <mergeCell ref="F248:G248"/>
    <mergeCell ref="H248:J248"/>
    <mergeCell ref="K248:L248"/>
    <mergeCell ref="M248:N248"/>
    <mergeCell ref="O248:P248"/>
    <mergeCell ref="Q246:R246"/>
    <mergeCell ref="B247:E247"/>
    <mergeCell ref="F247:G247"/>
    <mergeCell ref="H247:J247"/>
    <mergeCell ref="K247:L247"/>
    <mergeCell ref="M247:N247"/>
    <mergeCell ref="O247:P247"/>
    <mergeCell ref="Q247:R247"/>
    <mergeCell ref="B246:E246"/>
    <mergeCell ref="F246:G246"/>
    <mergeCell ref="H246:J246"/>
    <mergeCell ref="K246:L246"/>
    <mergeCell ref="M246:N246"/>
    <mergeCell ref="O246:P246"/>
    <mergeCell ref="Q244:R244"/>
    <mergeCell ref="B245:E245"/>
    <mergeCell ref="F245:G245"/>
    <mergeCell ref="H245:J245"/>
    <mergeCell ref="K245:L245"/>
    <mergeCell ref="M245:N245"/>
    <mergeCell ref="O245:P245"/>
    <mergeCell ref="Q245:R245"/>
    <mergeCell ref="B244:E244"/>
    <mergeCell ref="F244:G244"/>
    <mergeCell ref="H244:J244"/>
    <mergeCell ref="K244:L244"/>
    <mergeCell ref="M244:N244"/>
    <mergeCell ref="O244:P244"/>
    <mergeCell ref="Q242:R242"/>
    <mergeCell ref="B243:E243"/>
    <mergeCell ref="F243:G243"/>
    <mergeCell ref="H243:J243"/>
    <mergeCell ref="K243:L243"/>
    <mergeCell ref="M243:N243"/>
    <mergeCell ref="O243:P243"/>
    <mergeCell ref="Q243:R243"/>
    <mergeCell ref="B242:E242"/>
    <mergeCell ref="F242:G242"/>
    <mergeCell ref="H242:J242"/>
    <mergeCell ref="K242:L242"/>
    <mergeCell ref="M242:N242"/>
    <mergeCell ref="O242:P242"/>
    <mergeCell ref="Q240:R240"/>
    <mergeCell ref="B241:E241"/>
    <mergeCell ref="F241:G241"/>
    <mergeCell ref="H241:J241"/>
    <mergeCell ref="K241:L241"/>
    <mergeCell ref="M241:N241"/>
    <mergeCell ref="O241:P241"/>
    <mergeCell ref="Q241:R241"/>
    <mergeCell ref="B240:E240"/>
    <mergeCell ref="F240:G240"/>
    <mergeCell ref="H240:J240"/>
    <mergeCell ref="K240:L240"/>
    <mergeCell ref="M240:N240"/>
    <mergeCell ref="O240:P240"/>
    <mergeCell ref="Q238:R238"/>
    <mergeCell ref="B239:E239"/>
    <mergeCell ref="F239:G239"/>
    <mergeCell ref="H239:J239"/>
    <mergeCell ref="K239:L239"/>
    <mergeCell ref="M239:N239"/>
    <mergeCell ref="O239:P239"/>
    <mergeCell ref="Q239:R239"/>
    <mergeCell ref="B238:E238"/>
    <mergeCell ref="F238:G238"/>
    <mergeCell ref="H238:J238"/>
    <mergeCell ref="K238:L238"/>
    <mergeCell ref="M238:N238"/>
    <mergeCell ref="O238:P238"/>
    <mergeCell ref="Q236:R236"/>
    <mergeCell ref="B237:E237"/>
    <mergeCell ref="F237:G237"/>
    <mergeCell ref="H237:J237"/>
    <mergeCell ref="K237:L237"/>
    <mergeCell ref="M237:N237"/>
    <mergeCell ref="O237:P237"/>
    <mergeCell ref="Q237:R237"/>
    <mergeCell ref="B236:E236"/>
    <mergeCell ref="F236:G236"/>
    <mergeCell ref="H236:J236"/>
    <mergeCell ref="K236:L236"/>
    <mergeCell ref="M236:N236"/>
    <mergeCell ref="O236:P236"/>
    <mergeCell ref="Q234:R234"/>
    <mergeCell ref="B235:E235"/>
    <mergeCell ref="F235:G235"/>
    <mergeCell ref="H235:J235"/>
    <mergeCell ref="K235:L235"/>
    <mergeCell ref="M235:N235"/>
    <mergeCell ref="O235:P235"/>
    <mergeCell ref="Q235:R235"/>
    <mergeCell ref="B234:E234"/>
    <mergeCell ref="F234:G234"/>
    <mergeCell ref="H234:J234"/>
    <mergeCell ref="K234:L234"/>
    <mergeCell ref="M234:N234"/>
    <mergeCell ref="O234:P234"/>
    <mergeCell ref="Q232:R232"/>
    <mergeCell ref="B233:E233"/>
    <mergeCell ref="F233:G233"/>
    <mergeCell ref="H233:J233"/>
    <mergeCell ref="K233:L233"/>
    <mergeCell ref="M233:N233"/>
    <mergeCell ref="O233:P233"/>
    <mergeCell ref="Q233:R233"/>
    <mergeCell ref="B232:E232"/>
    <mergeCell ref="F232:G232"/>
    <mergeCell ref="H232:J232"/>
    <mergeCell ref="K232:L232"/>
    <mergeCell ref="M232:N232"/>
    <mergeCell ref="O232:P232"/>
    <mergeCell ref="Q230:R230"/>
    <mergeCell ref="B231:E231"/>
    <mergeCell ref="F231:G231"/>
    <mergeCell ref="H231:J231"/>
    <mergeCell ref="K231:L231"/>
    <mergeCell ref="M231:N231"/>
    <mergeCell ref="O231:P231"/>
    <mergeCell ref="Q231:R231"/>
    <mergeCell ref="B230:E230"/>
    <mergeCell ref="F230:G230"/>
    <mergeCell ref="H230:J230"/>
    <mergeCell ref="K230:L230"/>
    <mergeCell ref="M230:N230"/>
    <mergeCell ref="O230:P230"/>
    <mergeCell ref="Q228:R228"/>
    <mergeCell ref="B229:E229"/>
    <mergeCell ref="F229:G229"/>
    <mergeCell ref="H229:J229"/>
    <mergeCell ref="K229:L229"/>
    <mergeCell ref="M229:N229"/>
    <mergeCell ref="O229:P229"/>
    <mergeCell ref="Q229:R229"/>
    <mergeCell ref="B228:E228"/>
    <mergeCell ref="F228:G228"/>
    <mergeCell ref="H228:J228"/>
    <mergeCell ref="K228:L228"/>
    <mergeCell ref="M228:N228"/>
    <mergeCell ref="O228:P228"/>
    <mergeCell ref="Q226:R226"/>
    <mergeCell ref="B227:E227"/>
    <mergeCell ref="F227:G227"/>
    <mergeCell ref="H227:J227"/>
    <mergeCell ref="K227:L227"/>
    <mergeCell ref="M227:N227"/>
    <mergeCell ref="O227:P227"/>
    <mergeCell ref="Q227:R227"/>
    <mergeCell ref="B226:E226"/>
    <mergeCell ref="F226:G226"/>
    <mergeCell ref="H226:J226"/>
    <mergeCell ref="K226:L226"/>
    <mergeCell ref="M226:N226"/>
    <mergeCell ref="O226:P226"/>
    <mergeCell ref="Q224:R224"/>
    <mergeCell ref="B225:E225"/>
    <mergeCell ref="F225:G225"/>
    <mergeCell ref="H225:J225"/>
    <mergeCell ref="K225:L225"/>
    <mergeCell ref="M225:N225"/>
    <mergeCell ref="O225:P225"/>
    <mergeCell ref="Q225:R225"/>
    <mergeCell ref="B224:E224"/>
    <mergeCell ref="F224:G224"/>
    <mergeCell ref="H224:J224"/>
    <mergeCell ref="K224:L224"/>
    <mergeCell ref="M224:N224"/>
    <mergeCell ref="O224:P224"/>
    <mergeCell ref="Q222:R222"/>
    <mergeCell ref="B223:E223"/>
    <mergeCell ref="F223:G223"/>
    <mergeCell ref="H223:J223"/>
    <mergeCell ref="K223:L223"/>
    <mergeCell ref="M223:N223"/>
    <mergeCell ref="O223:P223"/>
    <mergeCell ref="Q223:R223"/>
    <mergeCell ref="B222:E222"/>
    <mergeCell ref="F222:G222"/>
    <mergeCell ref="H222:J222"/>
    <mergeCell ref="K222:L222"/>
    <mergeCell ref="M222:N222"/>
    <mergeCell ref="O222:P222"/>
    <mergeCell ref="Q220:R220"/>
    <mergeCell ref="B221:E221"/>
    <mergeCell ref="F221:G221"/>
    <mergeCell ref="H221:J221"/>
    <mergeCell ref="K221:L221"/>
    <mergeCell ref="M221:N221"/>
    <mergeCell ref="O221:P221"/>
    <mergeCell ref="Q221:R221"/>
    <mergeCell ref="B220:E220"/>
    <mergeCell ref="F220:G220"/>
    <mergeCell ref="H220:J220"/>
    <mergeCell ref="K220:L220"/>
    <mergeCell ref="M220:N220"/>
    <mergeCell ref="O220:P220"/>
    <mergeCell ref="Q218:R218"/>
    <mergeCell ref="B219:E219"/>
    <mergeCell ref="F219:G219"/>
    <mergeCell ref="H219:J219"/>
    <mergeCell ref="K219:L219"/>
    <mergeCell ref="M219:N219"/>
    <mergeCell ref="O219:P219"/>
    <mergeCell ref="Q219:R219"/>
    <mergeCell ref="B218:E218"/>
    <mergeCell ref="F218:G218"/>
    <mergeCell ref="H218:J218"/>
    <mergeCell ref="K218:L218"/>
    <mergeCell ref="M218:N218"/>
    <mergeCell ref="O218:P218"/>
    <mergeCell ref="Q216:R216"/>
    <mergeCell ref="B217:E217"/>
    <mergeCell ref="F217:G217"/>
    <mergeCell ref="H217:J217"/>
    <mergeCell ref="K217:L217"/>
    <mergeCell ref="M217:N217"/>
    <mergeCell ref="O217:P217"/>
    <mergeCell ref="Q217:R217"/>
    <mergeCell ref="B216:E216"/>
    <mergeCell ref="F216:G216"/>
    <mergeCell ref="H216:J216"/>
    <mergeCell ref="K216:L216"/>
    <mergeCell ref="M216:N216"/>
    <mergeCell ref="O216:P216"/>
    <mergeCell ref="Q214:R214"/>
    <mergeCell ref="B215:E215"/>
    <mergeCell ref="F215:G215"/>
    <mergeCell ref="H215:J215"/>
    <mergeCell ref="K215:L215"/>
    <mergeCell ref="M215:N215"/>
    <mergeCell ref="O215:P215"/>
    <mergeCell ref="Q215:R215"/>
    <mergeCell ref="B214:E214"/>
    <mergeCell ref="F214:G214"/>
    <mergeCell ref="H214:J214"/>
    <mergeCell ref="K214:L214"/>
    <mergeCell ref="M214:N214"/>
    <mergeCell ref="O214:P214"/>
    <mergeCell ref="Q212:R212"/>
    <mergeCell ref="B213:E213"/>
    <mergeCell ref="F213:G213"/>
    <mergeCell ref="H213:J213"/>
    <mergeCell ref="K213:L213"/>
    <mergeCell ref="M213:N213"/>
    <mergeCell ref="O213:P213"/>
    <mergeCell ref="Q213:R213"/>
    <mergeCell ref="B212:E212"/>
    <mergeCell ref="F212:G212"/>
    <mergeCell ref="H212:J212"/>
    <mergeCell ref="K212:L212"/>
    <mergeCell ref="M212:N212"/>
    <mergeCell ref="O212:P212"/>
    <mergeCell ref="Q210:R210"/>
    <mergeCell ref="B211:E211"/>
    <mergeCell ref="F211:G211"/>
    <mergeCell ref="H211:J211"/>
    <mergeCell ref="K211:L211"/>
    <mergeCell ref="M211:N211"/>
    <mergeCell ref="O211:P211"/>
    <mergeCell ref="Q211:R211"/>
    <mergeCell ref="B210:E210"/>
    <mergeCell ref="F210:G210"/>
    <mergeCell ref="H210:J210"/>
    <mergeCell ref="K210:L210"/>
    <mergeCell ref="M210:N210"/>
    <mergeCell ref="O210:P210"/>
    <mergeCell ref="Q208:R208"/>
    <mergeCell ref="B209:E209"/>
    <mergeCell ref="F209:G209"/>
    <mergeCell ref="H209:J209"/>
    <mergeCell ref="K209:L209"/>
    <mergeCell ref="M209:N209"/>
    <mergeCell ref="O209:P209"/>
    <mergeCell ref="Q209:R209"/>
    <mergeCell ref="B208:E208"/>
    <mergeCell ref="F208:G208"/>
    <mergeCell ref="H208:J208"/>
    <mergeCell ref="K208:L208"/>
    <mergeCell ref="M208:N208"/>
    <mergeCell ref="O208:P208"/>
    <mergeCell ref="Q206:R206"/>
    <mergeCell ref="B207:E207"/>
    <mergeCell ref="F207:G207"/>
    <mergeCell ref="H207:J207"/>
    <mergeCell ref="K207:L207"/>
    <mergeCell ref="M207:N207"/>
    <mergeCell ref="O207:P207"/>
    <mergeCell ref="Q207:R207"/>
    <mergeCell ref="B206:E206"/>
    <mergeCell ref="F206:G206"/>
    <mergeCell ref="H206:J206"/>
    <mergeCell ref="K206:L206"/>
    <mergeCell ref="M206:N206"/>
    <mergeCell ref="O206:P206"/>
    <mergeCell ref="Q204:R204"/>
    <mergeCell ref="B205:E205"/>
    <mergeCell ref="F205:G205"/>
    <mergeCell ref="H205:J205"/>
    <mergeCell ref="K205:L205"/>
    <mergeCell ref="M205:N205"/>
    <mergeCell ref="O205:P205"/>
    <mergeCell ref="Q205:R205"/>
    <mergeCell ref="B204:E204"/>
    <mergeCell ref="F204:G204"/>
    <mergeCell ref="H204:J204"/>
    <mergeCell ref="K204:L204"/>
    <mergeCell ref="M204:N204"/>
    <mergeCell ref="O204:P204"/>
    <mergeCell ref="Q202:R202"/>
    <mergeCell ref="B203:E203"/>
    <mergeCell ref="F203:G203"/>
    <mergeCell ref="H203:J203"/>
    <mergeCell ref="K203:L203"/>
    <mergeCell ref="M203:N203"/>
    <mergeCell ref="O203:P203"/>
    <mergeCell ref="Q203:R203"/>
    <mergeCell ref="B202:E202"/>
    <mergeCell ref="F202:G202"/>
    <mergeCell ref="H202:J202"/>
    <mergeCell ref="K202:L202"/>
    <mergeCell ref="M202:N202"/>
    <mergeCell ref="O202:P202"/>
    <mergeCell ref="Q200:R200"/>
    <mergeCell ref="B201:E201"/>
    <mergeCell ref="F201:G201"/>
    <mergeCell ref="H201:J201"/>
    <mergeCell ref="K201:L201"/>
    <mergeCell ref="M201:N201"/>
    <mergeCell ref="O201:P201"/>
    <mergeCell ref="Q201:R201"/>
    <mergeCell ref="B200:E200"/>
    <mergeCell ref="F200:G200"/>
    <mergeCell ref="H200:J200"/>
    <mergeCell ref="K200:L200"/>
    <mergeCell ref="M200:N200"/>
    <mergeCell ref="O200:P200"/>
    <mergeCell ref="Q198:R198"/>
    <mergeCell ref="B199:E199"/>
    <mergeCell ref="F199:G199"/>
    <mergeCell ref="H199:J199"/>
    <mergeCell ref="K199:L199"/>
    <mergeCell ref="M199:N199"/>
    <mergeCell ref="O199:P199"/>
    <mergeCell ref="Q199:R199"/>
    <mergeCell ref="B198:E198"/>
    <mergeCell ref="F198:G198"/>
    <mergeCell ref="H198:J198"/>
    <mergeCell ref="K198:L198"/>
    <mergeCell ref="M198:N198"/>
    <mergeCell ref="O198:P198"/>
    <mergeCell ref="Q196:R196"/>
    <mergeCell ref="B197:E197"/>
    <mergeCell ref="F197:G197"/>
    <mergeCell ref="H197:J197"/>
    <mergeCell ref="K197:L197"/>
    <mergeCell ref="M197:N197"/>
    <mergeCell ref="O197:P197"/>
    <mergeCell ref="Q197:R197"/>
    <mergeCell ref="B196:E196"/>
    <mergeCell ref="F196:G196"/>
    <mergeCell ref="H196:J196"/>
    <mergeCell ref="K196:L196"/>
    <mergeCell ref="M196:N196"/>
    <mergeCell ref="O196:P196"/>
    <mergeCell ref="Q194:R194"/>
    <mergeCell ref="B195:E195"/>
    <mergeCell ref="F195:G195"/>
    <mergeCell ref="H195:J195"/>
    <mergeCell ref="K195:L195"/>
    <mergeCell ref="M195:N195"/>
    <mergeCell ref="O195:P195"/>
    <mergeCell ref="Q195:R195"/>
    <mergeCell ref="B194:E194"/>
    <mergeCell ref="F194:G194"/>
    <mergeCell ref="H194:J194"/>
    <mergeCell ref="K194:L194"/>
    <mergeCell ref="M194:N194"/>
    <mergeCell ref="O194:P194"/>
    <mergeCell ref="Q192:R192"/>
    <mergeCell ref="B193:E193"/>
    <mergeCell ref="F193:G193"/>
    <mergeCell ref="H193:J193"/>
    <mergeCell ref="K193:L193"/>
    <mergeCell ref="M193:N193"/>
    <mergeCell ref="O193:P193"/>
    <mergeCell ref="Q193:R193"/>
    <mergeCell ref="B192:E192"/>
    <mergeCell ref="F192:G192"/>
    <mergeCell ref="H192:J192"/>
    <mergeCell ref="K192:L192"/>
    <mergeCell ref="M192:N192"/>
    <mergeCell ref="O192:P192"/>
    <mergeCell ref="Q190:R190"/>
    <mergeCell ref="B191:E191"/>
    <mergeCell ref="F191:G191"/>
    <mergeCell ref="H191:J191"/>
    <mergeCell ref="K191:L191"/>
    <mergeCell ref="M191:N191"/>
    <mergeCell ref="O191:P191"/>
    <mergeCell ref="Q191:R191"/>
    <mergeCell ref="B190:E190"/>
    <mergeCell ref="F190:G190"/>
    <mergeCell ref="H190:J190"/>
    <mergeCell ref="K190:L190"/>
    <mergeCell ref="M190:N190"/>
    <mergeCell ref="O190:P190"/>
    <mergeCell ref="Q188:R188"/>
    <mergeCell ref="B189:E189"/>
    <mergeCell ref="F189:G189"/>
    <mergeCell ref="H189:J189"/>
    <mergeCell ref="K189:L189"/>
    <mergeCell ref="M189:N189"/>
    <mergeCell ref="O189:P189"/>
    <mergeCell ref="Q189:R189"/>
    <mergeCell ref="B188:E188"/>
    <mergeCell ref="F188:G188"/>
    <mergeCell ref="H188:J188"/>
    <mergeCell ref="K188:L188"/>
    <mergeCell ref="M188:N188"/>
    <mergeCell ref="O188:P188"/>
    <mergeCell ref="Q186:R186"/>
    <mergeCell ref="B187:E187"/>
    <mergeCell ref="F187:G187"/>
    <mergeCell ref="H187:J187"/>
    <mergeCell ref="K187:L187"/>
    <mergeCell ref="M187:N187"/>
    <mergeCell ref="O187:P187"/>
    <mergeCell ref="Q187:R187"/>
    <mergeCell ref="B186:E186"/>
    <mergeCell ref="F186:G186"/>
    <mergeCell ref="H186:J186"/>
    <mergeCell ref="K186:L186"/>
    <mergeCell ref="M186:N186"/>
    <mergeCell ref="O186:P186"/>
    <mergeCell ref="Q184:R184"/>
    <mergeCell ref="B185:E185"/>
    <mergeCell ref="F185:G185"/>
    <mergeCell ref="H185:J185"/>
    <mergeCell ref="K185:L185"/>
    <mergeCell ref="M185:N185"/>
    <mergeCell ref="O185:P185"/>
    <mergeCell ref="Q185:R185"/>
    <mergeCell ref="B184:E184"/>
    <mergeCell ref="F184:G184"/>
    <mergeCell ref="H184:J184"/>
    <mergeCell ref="K184:L184"/>
    <mergeCell ref="M184:N184"/>
    <mergeCell ref="O184:P184"/>
    <mergeCell ref="Q182:R182"/>
    <mergeCell ref="B183:E183"/>
    <mergeCell ref="F183:G183"/>
    <mergeCell ref="H183:J183"/>
    <mergeCell ref="K183:L183"/>
    <mergeCell ref="M183:N183"/>
    <mergeCell ref="O183:P183"/>
    <mergeCell ref="Q183:R183"/>
    <mergeCell ref="B182:E182"/>
    <mergeCell ref="F182:G182"/>
    <mergeCell ref="H182:J182"/>
    <mergeCell ref="K182:L182"/>
    <mergeCell ref="M182:N182"/>
    <mergeCell ref="O182:P182"/>
    <mergeCell ref="Q180:R180"/>
    <mergeCell ref="B181:E181"/>
    <mergeCell ref="F181:G181"/>
    <mergeCell ref="H181:J181"/>
    <mergeCell ref="K181:L181"/>
    <mergeCell ref="M181:N181"/>
    <mergeCell ref="O181:P181"/>
    <mergeCell ref="Q181:R181"/>
    <mergeCell ref="B180:E180"/>
    <mergeCell ref="F180:G180"/>
    <mergeCell ref="H180:J180"/>
    <mergeCell ref="K180:L180"/>
    <mergeCell ref="M180:N180"/>
    <mergeCell ref="O180:P180"/>
    <mergeCell ref="Q178:R178"/>
    <mergeCell ref="B179:E179"/>
    <mergeCell ref="F179:G179"/>
    <mergeCell ref="H179:J179"/>
    <mergeCell ref="K179:L179"/>
    <mergeCell ref="M179:N179"/>
    <mergeCell ref="O179:P179"/>
    <mergeCell ref="Q179:R179"/>
    <mergeCell ref="B178:E178"/>
    <mergeCell ref="F178:G178"/>
    <mergeCell ref="H178:J178"/>
    <mergeCell ref="K178:L178"/>
    <mergeCell ref="M178:N178"/>
    <mergeCell ref="O178:P178"/>
    <mergeCell ref="Q176:R176"/>
    <mergeCell ref="B177:E177"/>
    <mergeCell ref="F177:G177"/>
    <mergeCell ref="H177:J177"/>
    <mergeCell ref="K177:L177"/>
    <mergeCell ref="M177:N177"/>
    <mergeCell ref="O177:P177"/>
    <mergeCell ref="Q177:R177"/>
    <mergeCell ref="B176:E176"/>
    <mergeCell ref="F176:G176"/>
    <mergeCell ref="H176:J176"/>
    <mergeCell ref="K176:L176"/>
    <mergeCell ref="M176:N176"/>
    <mergeCell ref="O176:P176"/>
    <mergeCell ref="Q174:R174"/>
    <mergeCell ref="B175:E175"/>
    <mergeCell ref="F175:G175"/>
    <mergeCell ref="H175:J175"/>
    <mergeCell ref="K175:L175"/>
    <mergeCell ref="M175:N175"/>
    <mergeCell ref="O175:P175"/>
    <mergeCell ref="Q175:R175"/>
    <mergeCell ref="B174:E174"/>
    <mergeCell ref="F174:G174"/>
    <mergeCell ref="H174:J174"/>
    <mergeCell ref="K174:L174"/>
    <mergeCell ref="M174:N174"/>
    <mergeCell ref="O174:P174"/>
    <mergeCell ref="Q172:R172"/>
    <mergeCell ref="B173:E173"/>
    <mergeCell ref="F173:G173"/>
    <mergeCell ref="H173:J173"/>
    <mergeCell ref="K173:L173"/>
    <mergeCell ref="M173:N173"/>
    <mergeCell ref="O173:P173"/>
    <mergeCell ref="Q173:R173"/>
    <mergeCell ref="B172:E172"/>
    <mergeCell ref="F172:G172"/>
    <mergeCell ref="H172:J172"/>
    <mergeCell ref="K172:L172"/>
    <mergeCell ref="M172:N172"/>
    <mergeCell ref="O172:P172"/>
    <mergeCell ref="Q170:R170"/>
    <mergeCell ref="B171:E171"/>
    <mergeCell ref="F171:G171"/>
    <mergeCell ref="H171:J171"/>
    <mergeCell ref="K171:L171"/>
    <mergeCell ref="M171:N171"/>
    <mergeCell ref="O171:P171"/>
    <mergeCell ref="Q171:R171"/>
    <mergeCell ref="B170:E170"/>
    <mergeCell ref="F170:G170"/>
    <mergeCell ref="H170:J170"/>
    <mergeCell ref="K170:L170"/>
    <mergeCell ref="M170:N170"/>
    <mergeCell ref="O170:P170"/>
    <mergeCell ref="Q168:R168"/>
    <mergeCell ref="B169:E169"/>
    <mergeCell ref="F169:G169"/>
    <mergeCell ref="H169:J169"/>
    <mergeCell ref="K169:L169"/>
    <mergeCell ref="M169:N169"/>
    <mergeCell ref="O169:P169"/>
    <mergeCell ref="Q169:R169"/>
    <mergeCell ref="B168:E168"/>
    <mergeCell ref="F168:G168"/>
    <mergeCell ref="H168:J168"/>
    <mergeCell ref="K168:L168"/>
    <mergeCell ref="M168:N168"/>
    <mergeCell ref="O168:P168"/>
    <mergeCell ref="Q166:R166"/>
    <mergeCell ref="B167:E167"/>
    <mergeCell ref="F167:G167"/>
    <mergeCell ref="H167:J167"/>
    <mergeCell ref="K167:L167"/>
    <mergeCell ref="M167:N167"/>
    <mergeCell ref="O167:P167"/>
    <mergeCell ref="Q167:R167"/>
    <mergeCell ref="B166:E166"/>
    <mergeCell ref="F166:G166"/>
    <mergeCell ref="H166:J166"/>
    <mergeCell ref="K166:L166"/>
    <mergeCell ref="M166:N166"/>
    <mergeCell ref="O166:P166"/>
    <mergeCell ref="Q164:R164"/>
    <mergeCell ref="B165:E165"/>
    <mergeCell ref="F165:G165"/>
    <mergeCell ref="H165:J165"/>
    <mergeCell ref="K165:L165"/>
    <mergeCell ref="M165:N165"/>
    <mergeCell ref="O165:P165"/>
    <mergeCell ref="Q165:R165"/>
    <mergeCell ref="B164:E164"/>
    <mergeCell ref="F164:G164"/>
    <mergeCell ref="H164:J164"/>
    <mergeCell ref="K164:L164"/>
    <mergeCell ref="M164:N164"/>
    <mergeCell ref="O164:P164"/>
    <mergeCell ref="Q162:R162"/>
    <mergeCell ref="B163:E163"/>
    <mergeCell ref="F163:G163"/>
    <mergeCell ref="H163:J163"/>
    <mergeCell ref="K163:L163"/>
    <mergeCell ref="M163:N163"/>
    <mergeCell ref="O163:P163"/>
    <mergeCell ref="Q163:R163"/>
    <mergeCell ref="B162:E162"/>
    <mergeCell ref="F162:G162"/>
    <mergeCell ref="H162:J162"/>
    <mergeCell ref="K162:L162"/>
    <mergeCell ref="M162:N162"/>
    <mergeCell ref="O162:P162"/>
    <mergeCell ref="Q160:R160"/>
    <mergeCell ref="B161:E161"/>
    <mergeCell ref="F161:G161"/>
    <mergeCell ref="H161:J161"/>
    <mergeCell ref="K161:L161"/>
    <mergeCell ref="M161:N161"/>
    <mergeCell ref="O161:P161"/>
    <mergeCell ref="Q161:R161"/>
    <mergeCell ref="B160:E160"/>
    <mergeCell ref="F160:G160"/>
    <mergeCell ref="H160:J160"/>
    <mergeCell ref="K160:L160"/>
    <mergeCell ref="M160:N160"/>
    <mergeCell ref="O160:P160"/>
    <mergeCell ref="Q158:R158"/>
    <mergeCell ref="B159:E159"/>
    <mergeCell ref="F159:G159"/>
    <mergeCell ref="H159:J159"/>
    <mergeCell ref="K159:L159"/>
    <mergeCell ref="M159:N159"/>
    <mergeCell ref="O159:P159"/>
    <mergeCell ref="Q159:R159"/>
    <mergeCell ref="B158:E158"/>
    <mergeCell ref="F158:G158"/>
    <mergeCell ref="H158:J158"/>
    <mergeCell ref="K158:L158"/>
    <mergeCell ref="M158:N158"/>
    <mergeCell ref="O158:P158"/>
    <mergeCell ref="Q156:R156"/>
    <mergeCell ref="B157:E157"/>
    <mergeCell ref="F157:G157"/>
    <mergeCell ref="H157:J157"/>
    <mergeCell ref="K157:L157"/>
    <mergeCell ref="M157:N157"/>
    <mergeCell ref="O157:P157"/>
    <mergeCell ref="Q157:R157"/>
    <mergeCell ref="B156:E156"/>
    <mergeCell ref="F156:G156"/>
    <mergeCell ref="H156:J156"/>
    <mergeCell ref="K156:L156"/>
    <mergeCell ref="M156:N156"/>
    <mergeCell ref="O156:P156"/>
    <mergeCell ref="Q154:R154"/>
    <mergeCell ref="B155:E155"/>
    <mergeCell ref="F155:G155"/>
    <mergeCell ref="H155:J155"/>
    <mergeCell ref="K155:L155"/>
    <mergeCell ref="M155:N155"/>
    <mergeCell ref="O155:P155"/>
    <mergeCell ref="Q155:R155"/>
    <mergeCell ref="B154:E154"/>
    <mergeCell ref="F154:G154"/>
    <mergeCell ref="H154:J154"/>
    <mergeCell ref="K154:L154"/>
    <mergeCell ref="M154:N154"/>
    <mergeCell ref="O154:P154"/>
    <mergeCell ref="Q152:R152"/>
    <mergeCell ref="B153:E153"/>
    <mergeCell ref="F153:G153"/>
    <mergeCell ref="H153:J153"/>
    <mergeCell ref="K153:L153"/>
    <mergeCell ref="M153:N153"/>
    <mergeCell ref="O153:P153"/>
    <mergeCell ref="Q153:R153"/>
    <mergeCell ref="B152:E152"/>
    <mergeCell ref="F152:G152"/>
    <mergeCell ref="H152:J152"/>
    <mergeCell ref="K152:L152"/>
    <mergeCell ref="M152:N152"/>
    <mergeCell ref="O152:P152"/>
    <mergeCell ref="Q150:R150"/>
    <mergeCell ref="B151:E151"/>
    <mergeCell ref="F151:G151"/>
    <mergeCell ref="H151:J151"/>
    <mergeCell ref="K151:L151"/>
    <mergeCell ref="M151:N151"/>
    <mergeCell ref="O151:P151"/>
    <mergeCell ref="Q151:R151"/>
    <mergeCell ref="B150:E150"/>
    <mergeCell ref="F150:G150"/>
    <mergeCell ref="H150:J150"/>
    <mergeCell ref="K150:L150"/>
    <mergeCell ref="M150:N150"/>
    <mergeCell ref="O150:P150"/>
    <mergeCell ref="Q148:R148"/>
    <mergeCell ref="B149:E149"/>
    <mergeCell ref="F149:G149"/>
    <mergeCell ref="H149:J149"/>
    <mergeCell ref="K149:L149"/>
    <mergeCell ref="M149:N149"/>
    <mergeCell ref="O149:P149"/>
    <mergeCell ref="Q149:R149"/>
    <mergeCell ref="B148:E148"/>
    <mergeCell ref="F148:G148"/>
    <mergeCell ref="H148:J148"/>
    <mergeCell ref="K148:L148"/>
    <mergeCell ref="M148:N148"/>
    <mergeCell ref="O148:P148"/>
    <mergeCell ref="Q145:R145"/>
    <mergeCell ref="B147:E147"/>
    <mergeCell ref="F147:G147"/>
    <mergeCell ref="H147:J147"/>
    <mergeCell ref="K147:L147"/>
    <mergeCell ref="M147:N147"/>
    <mergeCell ref="O147:P147"/>
    <mergeCell ref="Q147:R147"/>
    <mergeCell ref="B145:E145"/>
    <mergeCell ref="F145:G145"/>
    <mergeCell ref="H145:J145"/>
    <mergeCell ref="K145:L145"/>
    <mergeCell ref="M145:N145"/>
    <mergeCell ref="O145:P145"/>
    <mergeCell ref="Q143:R143"/>
    <mergeCell ref="B144:E144"/>
    <mergeCell ref="F144:G144"/>
    <mergeCell ref="H144:J144"/>
    <mergeCell ref="K144:L144"/>
    <mergeCell ref="M144:N144"/>
    <mergeCell ref="O144:P144"/>
    <mergeCell ref="Q144:R144"/>
    <mergeCell ref="B143:E143"/>
    <mergeCell ref="F143:G143"/>
    <mergeCell ref="H143:J143"/>
    <mergeCell ref="K143:L143"/>
    <mergeCell ref="M143:N143"/>
    <mergeCell ref="O143:P143"/>
    <mergeCell ref="Q141:R141"/>
    <mergeCell ref="B142:E142"/>
    <mergeCell ref="F142:G142"/>
    <mergeCell ref="H142:J142"/>
    <mergeCell ref="K142:L142"/>
    <mergeCell ref="M142:N142"/>
    <mergeCell ref="O142:P142"/>
    <mergeCell ref="Q142:R142"/>
    <mergeCell ref="B141:E141"/>
    <mergeCell ref="F141:G141"/>
    <mergeCell ref="H141:J141"/>
    <mergeCell ref="K141:L141"/>
    <mergeCell ref="M141:N141"/>
    <mergeCell ref="O141:P141"/>
    <mergeCell ref="Q139:R139"/>
    <mergeCell ref="B140:E140"/>
    <mergeCell ref="F140:G140"/>
    <mergeCell ref="H140:J140"/>
    <mergeCell ref="K140:L140"/>
    <mergeCell ref="M140:N140"/>
    <mergeCell ref="O140:P140"/>
    <mergeCell ref="Q140:R140"/>
    <mergeCell ref="B139:E139"/>
    <mergeCell ref="F139:G139"/>
    <mergeCell ref="H139:J139"/>
    <mergeCell ref="K139:L139"/>
    <mergeCell ref="M139:N139"/>
    <mergeCell ref="O139:P139"/>
    <mergeCell ref="Q137:R137"/>
    <mergeCell ref="B138:E138"/>
    <mergeCell ref="F138:G138"/>
    <mergeCell ref="H138:J138"/>
    <mergeCell ref="K138:L138"/>
    <mergeCell ref="M138:N138"/>
    <mergeCell ref="O138:P138"/>
    <mergeCell ref="Q138:R138"/>
    <mergeCell ref="B137:E137"/>
    <mergeCell ref="F137:G137"/>
    <mergeCell ref="H137:J137"/>
    <mergeCell ref="K137:L137"/>
    <mergeCell ref="M137:N137"/>
    <mergeCell ref="O137:P137"/>
    <mergeCell ref="Q135:R135"/>
    <mergeCell ref="B136:E136"/>
    <mergeCell ref="F136:G136"/>
    <mergeCell ref="H136:J136"/>
    <mergeCell ref="K136:L136"/>
    <mergeCell ref="M136:N136"/>
    <mergeCell ref="O136:P136"/>
    <mergeCell ref="Q136:R136"/>
    <mergeCell ref="B135:E135"/>
    <mergeCell ref="F135:G135"/>
    <mergeCell ref="H135:J135"/>
    <mergeCell ref="K135:L135"/>
    <mergeCell ref="M135:N135"/>
    <mergeCell ref="O135:P135"/>
    <mergeCell ref="Q133:R133"/>
    <mergeCell ref="B134:E134"/>
    <mergeCell ref="F134:G134"/>
    <mergeCell ref="H134:J134"/>
    <mergeCell ref="K134:L134"/>
    <mergeCell ref="M134:N134"/>
    <mergeCell ref="O134:P134"/>
    <mergeCell ref="Q134:R134"/>
    <mergeCell ref="B133:E133"/>
    <mergeCell ref="F133:G133"/>
    <mergeCell ref="H133:J133"/>
    <mergeCell ref="K133:L133"/>
    <mergeCell ref="M133:N133"/>
    <mergeCell ref="O133:P133"/>
    <mergeCell ref="Q131:R131"/>
    <mergeCell ref="B132:E132"/>
    <mergeCell ref="F132:G132"/>
    <mergeCell ref="H132:J132"/>
    <mergeCell ref="K132:L132"/>
    <mergeCell ref="M132:N132"/>
    <mergeCell ref="O132:P132"/>
    <mergeCell ref="Q132:R132"/>
    <mergeCell ref="B131:E131"/>
    <mergeCell ref="F131:G131"/>
    <mergeCell ref="H131:J131"/>
    <mergeCell ref="K131:L131"/>
    <mergeCell ref="M131:N131"/>
    <mergeCell ref="O131:P131"/>
    <mergeCell ref="Q129:R129"/>
    <mergeCell ref="B130:E130"/>
    <mergeCell ref="F130:G130"/>
    <mergeCell ref="H130:J130"/>
    <mergeCell ref="K130:L130"/>
    <mergeCell ref="M130:N130"/>
    <mergeCell ref="O130:P130"/>
    <mergeCell ref="Q130:R130"/>
    <mergeCell ref="B129:E129"/>
    <mergeCell ref="F129:G129"/>
    <mergeCell ref="H129:J129"/>
    <mergeCell ref="K129:L129"/>
    <mergeCell ref="M129:N129"/>
    <mergeCell ref="O129:P129"/>
    <mergeCell ref="Q127:R127"/>
    <mergeCell ref="B128:E128"/>
    <mergeCell ref="F128:G128"/>
    <mergeCell ref="H128:J128"/>
    <mergeCell ref="K128:L128"/>
    <mergeCell ref="M128:N128"/>
    <mergeCell ref="O128:P128"/>
    <mergeCell ref="Q128:R128"/>
    <mergeCell ref="B127:E127"/>
    <mergeCell ref="F127:G127"/>
    <mergeCell ref="H127:J127"/>
    <mergeCell ref="K127:L127"/>
    <mergeCell ref="M127:N127"/>
    <mergeCell ref="O127:P127"/>
    <mergeCell ref="Q125:R125"/>
    <mergeCell ref="B126:E126"/>
    <mergeCell ref="F126:G126"/>
    <mergeCell ref="H126:J126"/>
    <mergeCell ref="K126:L126"/>
    <mergeCell ref="M126:N126"/>
    <mergeCell ref="O126:P126"/>
    <mergeCell ref="Q126:R126"/>
    <mergeCell ref="B125:E125"/>
    <mergeCell ref="F125:G125"/>
    <mergeCell ref="H125:J125"/>
    <mergeCell ref="K125:L125"/>
    <mergeCell ref="M125:N125"/>
    <mergeCell ref="O125:P125"/>
    <mergeCell ref="Q123:R123"/>
    <mergeCell ref="B124:E124"/>
    <mergeCell ref="F124:G124"/>
    <mergeCell ref="H124:J124"/>
    <mergeCell ref="K124:L124"/>
    <mergeCell ref="M124:N124"/>
    <mergeCell ref="O124:P124"/>
    <mergeCell ref="Q124:R124"/>
    <mergeCell ref="B123:E123"/>
    <mergeCell ref="F123:G123"/>
    <mergeCell ref="H123:J123"/>
    <mergeCell ref="K123:L123"/>
    <mergeCell ref="M123:N123"/>
    <mergeCell ref="O123:P123"/>
    <mergeCell ref="Q121:R121"/>
    <mergeCell ref="B122:E122"/>
    <mergeCell ref="F122:G122"/>
    <mergeCell ref="H122:J122"/>
    <mergeCell ref="K122:L122"/>
    <mergeCell ref="M122:N122"/>
    <mergeCell ref="O122:P122"/>
    <mergeCell ref="Q122:R122"/>
    <mergeCell ref="B121:E121"/>
    <mergeCell ref="F121:G121"/>
    <mergeCell ref="H121:J121"/>
    <mergeCell ref="K121:L121"/>
    <mergeCell ref="M121:N121"/>
    <mergeCell ref="O121:P121"/>
    <mergeCell ref="Q119:R119"/>
    <mergeCell ref="B120:E120"/>
    <mergeCell ref="F120:G120"/>
    <mergeCell ref="H120:J120"/>
    <mergeCell ref="K120:L120"/>
    <mergeCell ref="M120:N120"/>
    <mergeCell ref="O120:P120"/>
    <mergeCell ref="Q120:R120"/>
    <mergeCell ref="B119:E119"/>
    <mergeCell ref="F119:G119"/>
    <mergeCell ref="H119:J119"/>
    <mergeCell ref="K119:L119"/>
    <mergeCell ref="M119:N119"/>
    <mergeCell ref="O119:P119"/>
    <mergeCell ref="Q117:R117"/>
    <mergeCell ref="B118:E118"/>
    <mergeCell ref="F118:G118"/>
    <mergeCell ref="H118:J118"/>
    <mergeCell ref="K118:L118"/>
    <mergeCell ref="M118:N118"/>
    <mergeCell ref="O118:P118"/>
    <mergeCell ref="Q118:R118"/>
    <mergeCell ref="B117:E117"/>
    <mergeCell ref="F117:G117"/>
    <mergeCell ref="H117:J117"/>
    <mergeCell ref="K117:L117"/>
    <mergeCell ref="M117:N117"/>
    <mergeCell ref="O117:P117"/>
    <mergeCell ref="Q115:R115"/>
    <mergeCell ref="B116:E116"/>
    <mergeCell ref="F116:G116"/>
    <mergeCell ref="H116:J116"/>
    <mergeCell ref="K116:L116"/>
    <mergeCell ref="M116:N116"/>
    <mergeCell ref="O116:P116"/>
    <mergeCell ref="Q116:R116"/>
    <mergeCell ref="B115:E115"/>
    <mergeCell ref="F115:G115"/>
    <mergeCell ref="H115:J115"/>
    <mergeCell ref="K115:L115"/>
    <mergeCell ref="M115:N115"/>
    <mergeCell ref="O115:P115"/>
    <mergeCell ref="Q113:R113"/>
    <mergeCell ref="B114:E114"/>
    <mergeCell ref="F114:G114"/>
    <mergeCell ref="H114:J114"/>
    <mergeCell ref="K114:L114"/>
    <mergeCell ref="M114:N114"/>
    <mergeCell ref="O114:P114"/>
    <mergeCell ref="Q114:R114"/>
    <mergeCell ref="B113:E113"/>
    <mergeCell ref="F113:G113"/>
    <mergeCell ref="H113:J113"/>
    <mergeCell ref="K113:L113"/>
    <mergeCell ref="M113:N113"/>
    <mergeCell ref="O113:P113"/>
    <mergeCell ref="Q111:R111"/>
    <mergeCell ref="B112:E112"/>
    <mergeCell ref="F112:G112"/>
    <mergeCell ref="H112:J112"/>
    <mergeCell ref="K112:L112"/>
    <mergeCell ref="M112:N112"/>
    <mergeCell ref="O112:P112"/>
    <mergeCell ref="Q112:R112"/>
    <mergeCell ref="B111:E111"/>
    <mergeCell ref="F111:G111"/>
    <mergeCell ref="H111:J111"/>
    <mergeCell ref="K111:L111"/>
    <mergeCell ref="M111:N111"/>
    <mergeCell ref="O111:P111"/>
    <mergeCell ref="Q109:R109"/>
    <mergeCell ref="B110:E110"/>
    <mergeCell ref="F110:G110"/>
    <mergeCell ref="H110:J110"/>
    <mergeCell ref="K110:L110"/>
    <mergeCell ref="M110:N110"/>
    <mergeCell ref="O110:P110"/>
    <mergeCell ref="Q110:R110"/>
    <mergeCell ref="B109:E109"/>
    <mergeCell ref="F109:G109"/>
    <mergeCell ref="H109:J109"/>
    <mergeCell ref="K109:L109"/>
    <mergeCell ref="M109:N109"/>
    <mergeCell ref="O109:P109"/>
    <mergeCell ref="Q107:R107"/>
    <mergeCell ref="B108:E108"/>
    <mergeCell ref="F108:G108"/>
    <mergeCell ref="H108:J108"/>
    <mergeCell ref="K108:L108"/>
    <mergeCell ref="M108:N108"/>
    <mergeCell ref="O108:P108"/>
    <mergeCell ref="Q108:R108"/>
    <mergeCell ref="B107:E107"/>
    <mergeCell ref="F107:G107"/>
    <mergeCell ref="H107:J107"/>
    <mergeCell ref="K107:L107"/>
    <mergeCell ref="M107:N107"/>
    <mergeCell ref="O107:P107"/>
    <mergeCell ref="Q105:R105"/>
    <mergeCell ref="B106:E106"/>
    <mergeCell ref="F106:G106"/>
    <mergeCell ref="H106:J106"/>
    <mergeCell ref="K106:L106"/>
    <mergeCell ref="M106:N106"/>
    <mergeCell ref="O106:P106"/>
    <mergeCell ref="Q106:R106"/>
    <mergeCell ref="B105:E105"/>
    <mergeCell ref="F105:G105"/>
    <mergeCell ref="H105:J105"/>
    <mergeCell ref="K105:L105"/>
    <mergeCell ref="M105:N105"/>
    <mergeCell ref="O105:P105"/>
    <mergeCell ref="Q103:R103"/>
    <mergeCell ref="B104:E104"/>
    <mergeCell ref="F104:G104"/>
    <mergeCell ref="H104:J104"/>
    <mergeCell ref="K104:L104"/>
    <mergeCell ref="M104:N104"/>
    <mergeCell ref="O104:P104"/>
    <mergeCell ref="Q104:R104"/>
    <mergeCell ref="B103:E103"/>
    <mergeCell ref="F103:G103"/>
    <mergeCell ref="H103:J103"/>
    <mergeCell ref="K103:L103"/>
    <mergeCell ref="M103:N103"/>
    <mergeCell ref="O103:P103"/>
    <mergeCell ref="Q101:R101"/>
    <mergeCell ref="B102:E102"/>
    <mergeCell ref="F102:G102"/>
    <mergeCell ref="H102:J102"/>
    <mergeCell ref="K102:L102"/>
    <mergeCell ref="M102:N102"/>
    <mergeCell ref="O102:P102"/>
    <mergeCell ref="Q102:R102"/>
    <mergeCell ref="B101:E101"/>
    <mergeCell ref="F101:G101"/>
    <mergeCell ref="H101:J101"/>
    <mergeCell ref="K101:L101"/>
    <mergeCell ref="M101:N101"/>
    <mergeCell ref="O101:P101"/>
    <mergeCell ref="Q99:R99"/>
    <mergeCell ref="B100:E100"/>
    <mergeCell ref="F100:G100"/>
    <mergeCell ref="H100:J100"/>
    <mergeCell ref="K100:L100"/>
    <mergeCell ref="M100:N100"/>
    <mergeCell ref="O100:P100"/>
    <mergeCell ref="Q100:R100"/>
    <mergeCell ref="B99:E99"/>
    <mergeCell ref="F99:G99"/>
    <mergeCell ref="H99:J99"/>
    <mergeCell ref="K99:L99"/>
    <mergeCell ref="M99:N99"/>
    <mergeCell ref="O99:P99"/>
    <mergeCell ref="Q97:R97"/>
    <mergeCell ref="B98:E98"/>
    <mergeCell ref="F98:G98"/>
    <mergeCell ref="H98:J98"/>
    <mergeCell ref="K98:L98"/>
    <mergeCell ref="M98:N98"/>
    <mergeCell ref="O98:P98"/>
    <mergeCell ref="Q98:R98"/>
    <mergeCell ref="B97:E97"/>
    <mergeCell ref="F97:G97"/>
    <mergeCell ref="H97:J97"/>
    <mergeCell ref="K97:L97"/>
    <mergeCell ref="M97:N97"/>
    <mergeCell ref="O97:P97"/>
    <mergeCell ref="Q95:R95"/>
    <mergeCell ref="B96:E96"/>
    <mergeCell ref="F96:G96"/>
    <mergeCell ref="H96:J96"/>
    <mergeCell ref="K96:L96"/>
    <mergeCell ref="M96:N96"/>
    <mergeCell ref="O96:P96"/>
    <mergeCell ref="Q96:R96"/>
    <mergeCell ref="B95:E95"/>
    <mergeCell ref="F95:G95"/>
    <mergeCell ref="H95:J95"/>
    <mergeCell ref="K95:L95"/>
    <mergeCell ref="M95:N95"/>
    <mergeCell ref="O95:P95"/>
    <mergeCell ref="Q93:R93"/>
    <mergeCell ref="B94:E94"/>
    <mergeCell ref="F94:G94"/>
    <mergeCell ref="H94:J94"/>
    <mergeCell ref="K94:L94"/>
    <mergeCell ref="M94:N94"/>
    <mergeCell ref="O94:P94"/>
    <mergeCell ref="Q94:R94"/>
    <mergeCell ref="B93:E93"/>
    <mergeCell ref="F93:G93"/>
    <mergeCell ref="H93:J93"/>
    <mergeCell ref="K93:L93"/>
    <mergeCell ref="M93:N93"/>
    <mergeCell ref="O93:P93"/>
    <mergeCell ref="Q91:R91"/>
    <mergeCell ref="B92:E92"/>
    <mergeCell ref="F92:G92"/>
    <mergeCell ref="H92:J92"/>
    <mergeCell ref="K92:L92"/>
    <mergeCell ref="M92:N92"/>
    <mergeCell ref="O92:P92"/>
    <mergeCell ref="Q92:R92"/>
    <mergeCell ref="B91:E91"/>
    <mergeCell ref="F91:G91"/>
    <mergeCell ref="H91:J91"/>
    <mergeCell ref="K91:L91"/>
    <mergeCell ref="M91:N91"/>
    <mergeCell ref="O91:P91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O88:P88"/>
    <mergeCell ref="Q88:R88"/>
    <mergeCell ref="B87:E87"/>
    <mergeCell ref="F87:G87"/>
    <mergeCell ref="H87:J87"/>
    <mergeCell ref="K87:L87"/>
    <mergeCell ref="M87:N87"/>
    <mergeCell ref="O87:P87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H85:J85"/>
    <mergeCell ref="K85:L85"/>
    <mergeCell ref="M85:N85"/>
    <mergeCell ref="O85:P85"/>
    <mergeCell ref="Q83:R83"/>
    <mergeCell ref="B84:E84"/>
    <mergeCell ref="F84:G84"/>
    <mergeCell ref="H84:J84"/>
    <mergeCell ref="K84:L84"/>
    <mergeCell ref="M84:N84"/>
    <mergeCell ref="O84:P84"/>
    <mergeCell ref="Q84:R84"/>
    <mergeCell ref="B83:E83"/>
    <mergeCell ref="F83:G83"/>
    <mergeCell ref="H83:J83"/>
    <mergeCell ref="K83:L83"/>
    <mergeCell ref="M83:N83"/>
    <mergeCell ref="O83:P83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  <mergeCell ref="H79:J79"/>
    <mergeCell ref="K79:L79"/>
    <mergeCell ref="M79:N79"/>
    <mergeCell ref="O79:P79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O76:P76"/>
    <mergeCell ref="Q76:R76"/>
    <mergeCell ref="B75:E75"/>
    <mergeCell ref="F75:G75"/>
    <mergeCell ref="H75:J75"/>
    <mergeCell ref="K75:L75"/>
    <mergeCell ref="M75:N75"/>
    <mergeCell ref="O75:P75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O72:P72"/>
    <mergeCell ref="Q72:R72"/>
    <mergeCell ref="B71:E71"/>
    <mergeCell ref="F71:G71"/>
    <mergeCell ref="H71:J71"/>
    <mergeCell ref="K71:L71"/>
    <mergeCell ref="M71:N71"/>
    <mergeCell ref="O71:P71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C20:F20"/>
    <mergeCell ref="G20:I20"/>
    <mergeCell ref="O24:P24"/>
    <mergeCell ref="Q24:R24"/>
    <mergeCell ref="B23:E23"/>
    <mergeCell ref="F23:G23"/>
    <mergeCell ref="H23:J23"/>
    <mergeCell ref="K23:L23"/>
    <mergeCell ref="M23:N23"/>
    <mergeCell ref="O23:P23"/>
    <mergeCell ref="R20:T20"/>
    <mergeCell ref="H22:J22"/>
    <mergeCell ref="K22:L22"/>
    <mergeCell ref="M22:N22"/>
    <mergeCell ref="O22:P22"/>
    <mergeCell ref="Q22:R22"/>
    <mergeCell ref="J20:K20"/>
    <mergeCell ref="L20:M20"/>
    <mergeCell ref="N20:O20"/>
    <mergeCell ref="P20:Q20"/>
    <mergeCell ref="R18:T18"/>
    <mergeCell ref="C19:F19"/>
    <mergeCell ref="G19:I19"/>
    <mergeCell ref="J19:K19"/>
    <mergeCell ref="L19:M19"/>
    <mergeCell ref="N19:O19"/>
    <mergeCell ref="P19:Q19"/>
    <mergeCell ref="R19:T19"/>
    <mergeCell ref="C18:F18"/>
    <mergeCell ref="G18:I18"/>
    <mergeCell ref="J18:K18"/>
    <mergeCell ref="L18:M18"/>
    <mergeCell ref="N18:O18"/>
    <mergeCell ref="P18:Q18"/>
    <mergeCell ref="R16:T16"/>
    <mergeCell ref="C17:F17"/>
    <mergeCell ref="G17:I17"/>
    <mergeCell ref="J17:K17"/>
    <mergeCell ref="L17:M17"/>
    <mergeCell ref="N17:O17"/>
    <mergeCell ref="P17:Q17"/>
    <mergeCell ref="R17:T17"/>
    <mergeCell ref="C16:F16"/>
    <mergeCell ref="G16:I16"/>
    <mergeCell ref="J16:K16"/>
    <mergeCell ref="L16:M16"/>
    <mergeCell ref="N16:O16"/>
    <mergeCell ref="P16:Q16"/>
    <mergeCell ref="R14:T14"/>
    <mergeCell ref="C15:F15"/>
    <mergeCell ref="G15:I15"/>
    <mergeCell ref="J15:K15"/>
    <mergeCell ref="L15:M15"/>
    <mergeCell ref="N15:O15"/>
    <mergeCell ref="P15:Q15"/>
    <mergeCell ref="R15:T15"/>
    <mergeCell ref="C14:F14"/>
    <mergeCell ref="G14:I14"/>
    <mergeCell ref="J14:K14"/>
    <mergeCell ref="L14:M14"/>
    <mergeCell ref="N14:O14"/>
    <mergeCell ref="P14:Q14"/>
    <mergeCell ref="R12:T12"/>
    <mergeCell ref="C13:F13"/>
    <mergeCell ref="G13:I13"/>
    <mergeCell ref="J13:K13"/>
    <mergeCell ref="L13:M13"/>
    <mergeCell ref="N13:O13"/>
    <mergeCell ref="P13:Q13"/>
    <mergeCell ref="R13:T13"/>
    <mergeCell ref="C12:F12"/>
    <mergeCell ref="G12:I12"/>
    <mergeCell ref="J12:K12"/>
    <mergeCell ref="L12:M12"/>
    <mergeCell ref="N12:O12"/>
    <mergeCell ref="P12:Q12"/>
    <mergeCell ref="R10:T10"/>
    <mergeCell ref="C11:F11"/>
    <mergeCell ref="G11:I11"/>
    <mergeCell ref="J11:K11"/>
    <mergeCell ref="L11:M11"/>
    <mergeCell ref="N11:O11"/>
    <mergeCell ref="C8:F8"/>
    <mergeCell ref="G8:I8"/>
    <mergeCell ref="P11:Q11"/>
    <mergeCell ref="R11:T11"/>
    <mergeCell ref="C10:F10"/>
    <mergeCell ref="G10:I10"/>
    <mergeCell ref="J10:K10"/>
    <mergeCell ref="L10:M10"/>
    <mergeCell ref="N10:O10"/>
    <mergeCell ref="P10:Q10"/>
    <mergeCell ref="R6:T6"/>
    <mergeCell ref="R7:T7"/>
    <mergeCell ref="R8:T8"/>
    <mergeCell ref="C9:F9"/>
    <mergeCell ref="G9:I9"/>
    <mergeCell ref="J9:K9"/>
    <mergeCell ref="L9:M9"/>
    <mergeCell ref="N9:O9"/>
    <mergeCell ref="P9:Q9"/>
    <mergeCell ref="R9:T9"/>
    <mergeCell ref="P7:Q7"/>
    <mergeCell ref="J8:K8"/>
    <mergeCell ref="L8:M8"/>
    <mergeCell ref="N8:O8"/>
    <mergeCell ref="P8:Q8"/>
    <mergeCell ref="P6:Q6"/>
    <mergeCell ref="G6:I6"/>
    <mergeCell ref="J6:K6"/>
    <mergeCell ref="L6:M6"/>
    <mergeCell ref="N6:O6"/>
    <mergeCell ref="C7:F7"/>
    <mergeCell ref="G7:I7"/>
    <mergeCell ref="J7:K7"/>
    <mergeCell ref="L7:M7"/>
    <mergeCell ref="N7:O7"/>
    <mergeCell ref="D2:R2"/>
    <mergeCell ref="J3:X3"/>
    <mergeCell ref="R4:T4"/>
    <mergeCell ref="G966:H966"/>
    <mergeCell ref="J5:K5"/>
    <mergeCell ref="L5:M5"/>
    <mergeCell ref="N5:O5"/>
    <mergeCell ref="P5:Q5"/>
    <mergeCell ref="R5:T5"/>
    <mergeCell ref="C6:F6"/>
    <mergeCell ref="Q575:R575"/>
    <mergeCell ref="O575:P575"/>
    <mergeCell ref="M575:N575"/>
    <mergeCell ref="K575:L575"/>
    <mergeCell ref="H575:J575"/>
    <mergeCell ref="F575:G575"/>
    <mergeCell ref="G968:H968"/>
    <mergeCell ref="D4:G4"/>
    <mergeCell ref="B22:G22"/>
    <mergeCell ref="G658:H658"/>
    <mergeCell ref="G744:H744"/>
    <mergeCell ref="G745:H745"/>
    <mergeCell ref="G965:H965"/>
    <mergeCell ref="B575:E575"/>
    <mergeCell ref="C5:F5"/>
    <mergeCell ref="G5:I5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2024-03-08T10:13:30Z</dcterms:modified>
  <cp:category/>
  <cp:version/>
  <cp:contentType/>
  <cp:contentStatus/>
</cp:coreProperties>
</file>